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aduate Office\Graduate Office(Shared)\STUDENT SERVICES\Forms\Student Services Forms\Degree Audit forms and Addendum form\"/>
    </mc:Choice>
  </mc:AlternateContent>
  <bookViews>
    <workbookView xWindow="16340" yWindow="110" windowWidth="8870" windowHeight="12470" tabRatio="364"/>
  </bookViews>
  <sheets>
    <sheet name="AtoC Form" sheetId="1" r:id="rId1"/>
  </sheets>
  <definedNames>
    <definedName name="Expected_Graduation_Term">'AtoC Form'!$M$4:$M$12</definedName>
    <definedName name="_xlnm.Print_Area" localSheetId="0">'AtoC Form'!$A$1:$H$83</definedName>
    <definedName name="Select_Degree_Title">'AtoC Form'!$B$8</definedName>
    <definedName name="Select_Minor">'AtoC Form'!$C$54</definedName>
    <definedName name="SelectMinor">'AtoC Form'!$C$54</definedName>
  </definedNames>
  <calcPr calcId="162913"/>
</workbook>
</file>

<file path=xl/calcChain.xml><?xml version="1.0" encoding="utf-8"?>
<calcChain xmlns="http://schemas.openxmlformats.org/spreadsheetml/2006/main">
  <c r="H48" i="1" l="1"/>
  <c r="H49" i="1"/>
  <c r="H50" i="1"/>
  <c r="H47" i="1" l="1"/>
  <c r="H51" i="1" l="1"/>
  <c r="B72" i="1"/>
  <c r="G61" i="1" l="1"/>
  <c r="G33" i="1"/>
  <c r="D39" i="1" l="1"/>
  <c r="B73" i="1" s="1"/>
  <c r="B74" i="1" l="1"/>
  <c r="C72" i="1"/>
</calcChain>
</file>

<file path=xl/sharedStrings.xml><?xml version="1.0" encoding="utf-8"?>
<sst xmlns="http://schemas.openxmlformats.org/spreadsheetml/2006/main" count="277" uniqueCount="232">
  <si>
    <t>Signature</t>
  </si>
  <si>
    <t>Date</t>
  </si>
  <si>
    <t xml:space="preserve">Student: </t>
  </si>
  <si>
    <t xml:space="preserve">Co-advisor: </t>
  </si>
  <si>
    <t xml:space="preserve">Committee Member: </t>
  </si>
  <si>
    <t>Grade</t>
    <phoneticPr fontId="2" type="noConversion"/>
  </si>
  <si>
    <t>Credits</t>
    <phoneticPr fontId="2" type="noConversion"/>
  </si>
  <si>
    <t xml:space="preserve">Advisor: </t>
  </si>
  <si>
    <t>Minor Program:</t>
  </si>
  <si>
    <t>Course Title</t>
  </si>
  <si>
    <t>Semester</t>
  </si>
  <si>
    <t>Committee Chair:</t>
  </si>
  <si>
    <t>Degree Requirement Checklist</t>
  </si>
  <si>
    <t>No more than 9 credit hours of 400-level applied toward degree</t>
  </si>
  <si>
    <t>Programmatic Core Curriculum met</t>
  </si>
  <si>
    <t>Cumulative GPA of 3.0 for all courses completed in degree program</t>
  </si>
  <si>
    <t>Elective Courses approved by advisor and thesis committee consistent with Programmatic requirements</t>
  </si>
  <si>
    <t>For Combined program students, 6 credit hours max double counted BS/PhD</t>
  </si>
  <si>
    <t>Doctoral Degree Requirements*:</t>
  </si>
  <si>
    <t>Electrical Engineering</t>
  </si>
  <si>
    <t>Mechanical Engineering</t>
  </si>
  <si>
    <t>Civil and Environmental Engineering</t>
  </si>
  <si>
    <t>Engineering Systems</t>
  </si>
  <si>
    <t>Interdisciplinary</t>
  </si>
  <si>
    <t>Mineral Exploration</t>
  </si>
  <si>
    <t>Environmental Engineering Science</t>
  </si>
  <si>
    <t>Courses completed in another Mines graduate program, have not been used to satisfy requirements in more than 2 degrees</t>
  </si>
  <si>
    <t>Applied Chemistry</t>
  </si>
  <si>
    <t>Applied Mathematics and Statistics - Computational and Applied Mathematics Specialty</t>
  </si>
  <si>
    <t>Applied Mathematics and Statistics - Statistics Specialty</t>
  </si>
  <si>
    <t>Chemical Engineering</t>
  </si>
  <si>
    <t>Chemistry</t>
  </si>
  <si>
    <t>Geochemistry</t>
  </si>
  <si>
    <t>Geological Engineering</t>
  </si>
  <si>
    <t>Geology</t>
  </si>
  <si>
    <t>Geophysical Engineering</t>
  </si>
  <si>
    <t>Geophysics</t>
  </si>
  <si>
    <t>Hydrology</t>
  </si>
  <si>
    <t>Materials Science</t>
  </si>
  <si>
    <t>Nuclear Engineering</t>
  </si>
  <si>
    <t>Petroleum Engineering</t>
  </si>
  <si>
    <t>Petroleum Reservoir Systems</t>
  </si>
  <si>
    <t>Select Degree Title</t>
  </si>
  <si>
    <t>Select Minor Title</t>
  </si>
  <si>
    <t>List of Minors</t>
  </si>
  <si>
    <t>Select Department</t>
  </si>
  <si>
    <t>Physics</t>
  </si>
  <si>
    <t>Mining Engineering</t>
  </si>
  <si>
    <t>List of Departments</t>
  </si>
  <si>
    <t>List of Degree/Program Titles</t>
  </si>
  <si>
    <t>Print Name</t>
  </si>
  <si>
    <t>SGASTDN:</t>
  </si>
  <si>
    <t>SGAADVR:</t>
  </si>
  <si>
    <t xml:space="preserve">Institution Name: </t>
  </si>
  <si>
    <t>Engineering and Technology Management</t>
  </si>
  <si>
    <t>Engineer of Mines</t>
  </si>
  <si>
    <t>Engineering - Civil Specialty (Bulletin Year 2011-12 and Prior)</t>
  </si>
  <si>
    <t>Subject</t>
  </si>
  <si>
    <t>Course #</t>
  </si>
  <si>
    <t>Use Only:</t>
  </si>
  <si>
    <t>Minor Representative Approval:</t>
  </si>
  <si>
    <t>Department Head or Program Manager:</t>
  </si>
  <si>
    <t>select option</t>
  </si>
  <si>
    <t>72 - 90 credit hours applied to degree (check bulletin for your degree's credit requirement)</t>
  </si>
  <si>
    <t>Select Prefix</t>
  </si>
  <si>
    <t>CEEN</t>
  </si>
  <si>
    <t>CHEN</t>
  </si>
  <si>
    <t>CHGC</t>
  </si>
  <si>
    <t>CHGN</t>
  </si>
  <si>
    <t>CSCI</t>
  </si>
  <si>
    <t>EBGN</t>
  </si>
  <si>
    <t>EENG</t>
  </si>
  <si>
    <t>EGGN</t>
  </si>
  <si>
    <t>ESGN</t>
  </si>
  <si>
    <t>GEGN</t>
  </si>
  <si>
    <t>GEGX</t>
  </si>
  <si>
    <t>GEOL</t>
  </si>
  <si>
    <t>GPGN</t>
  </si>
  <si>
    <t>LAIS</t>
  </si>
  <si>
    <t>LICM</t>
  </si>
  <si>
    <t>MEGN</t>
  </si>
  <si>
    <t>MLGN</t>
  </si>
  <si>
    <t>MNGN</t>
  </si>
  <si>
    <t>MTGN</t>
  </si>
  <si>
    <t>NUGN</t>
  </si>
  <si>
    <t>PHGN</t>
  </si>
  <si>
    <t>SYGN</t>
  </si>
  <si>
    <t>Prefix List</t>
  </si>
  <si>
    <t>Research Prefix</t>
  </si>
  <si>
    <t xml:space="preserve">Select Course # </t>
  </si>
  <si>
    <t>Subject &amp; Course #</t>
  </si>
  <si>
    <t>MATH</t>
  </si>
  <si>
    <t>Chemical Engineering</t>
    <phoneticPr fontId="0" type="noConversion"/>
  </si>
  <si>
    <t>Environmental Geochemistry</t>
    <phoneticPr fontId="0" type="noConversion"/>
  </si>
  <si>
    <t>Geological Engineering</t>
    <phoneticPr fontId="0" type="noConversion"/>
  </si>
  <si>
    <t>Hydrology</t>
    <phoneticPr fontId="0" type="noConversion"/>
  </si>
  <si>
    <t>Petroleum Engineering</t>
    <phoneticPr fontId="0" type="noConversion"/>
  </si>
  <si>
    <t>Environmental Geochemistry</t>
  </si>
  <si>
    <t>CBEN</t>
  </si>
  <si>
    <t>PEGN</t>
  </si>
  <si>
    <t>Mineral and Energy Economics</t>
  </si>
  <si>
    <t>Total Credits</t>
  </si>
  <si>
    <t>Course # (705, 706, 707)</t>
  </si>
  <si>
    <t>Term Taken</t>
  </si>
  <si>
    <t>Exempt: Enrolled before fall 2010</t>
  </si>
  <si>
    <t>Exempt: Never received support from NSF</t>
  </si>
  <si>
    <t>Doctor of Philosophy</t>
  </si>
  <si>
    <t>Minimum Research Credits Required for Degree</t>
  </si>
  <si>
    <r>
      <t xml:space="preserve">Course #                       </t>
    </r>
    <r>
      <rPr>
        <b/>
        <sz val="8"/>
        <rFont val="Arial"/>
        <family val="2"/>
      </rPr>
      <t xml:space="preserve"> </t>
    </r>
  </si>
  <si>
    <t>Minor &amp; Minor Rep must be approved on Advisor/Committee form by Grad Office prior to submitting this form.</t>
  </si>
  <si>
    <t xml:space="preserve">Transferring individual courses completed at other institutions: maximum of 24 credits </t>
  </si>
  <si>
    <t>24 - 42 Doctoral-level research completed in degree program (check bulletin for your degree)</t>
  </si>
  <si>
    <t>18 - 60 credit hours of coursework applied to degree (check bulletin for your degree)</t>
  </si>
  <si>
    <t>Degree Audit Supplement</t>
  </si>
  <si>
    <t>SHACOMI:</t>
  </si>
  <si>
    <r>
      <rPr>
        <b/>
        <i/>
        <u/>
        <sz val="9"/>
        <rFont val="Arial"/>
        <family val="2"/>
      </rPr>
      <t>Note:</t>
    </r>
    <r>
      <rPr>
        <b/>
        <i/>
        <sz val="9"/>
        <rFont val="Arial"/>
        <family val="2"/>
      </rPr>
      <t xml:space="preserve"> The Office of Graduate Studies only monitors institutional requirements. It is up to the department to ensure that the student meets program requirements. Any required courses not listed, are presumed to be waived by the department.</t>
    </r>
  </si>
  <si>
    <t>Form submission order for PhD students:</t>
  </si>
  <si>
    <t>Step 2:   Degree Audit form -  to be submitted prior to or at same time as the Admission to Candidacy form</t>
  </si>
  <si>
    <t>Step 1:   PhD Advisor/Committee form  - to be submitted prior to at same time as Degree Audit form</t>
  </si>
  <si>
    <t>Step 4:   Apply to Graduate in Trailhead - after Admission to Candidacy form has been processed</t>
  </si>
  <si>
    <t>SYGN502</t>
    <phoneticPr fontId="2" type="noConversion"/>
  </si>
  <si>
    <t>LAIS565</t>
  </si>
  <si>
    <t>Chemistry Program Option</t>
  </si>
  <si>
    <t>Physics Program Option</t>
  </si>
  <si>
    <t>Do not print page 3 when submitting this form. This is for student use only.</t>
  </si>
  <si>
    <t>Step 3:   Admission to Candidacy form - to be submitted after following the successful completion of all comprehensive examination/qualifying process requirements, core curriculum requirements, and other program requirements</t>
  </si>
  <si>
    <t xml:space="preserve">Form Submission Deadlines: </t>
  </si>
  <si>
    <t>Student Name:</t>
  </si>
  <si>
    <t>Degree Level:</t>
  </si>
  <si>
    <t>Major:</t>
  </si>
  <si>
    <t>Department:</t>
  </si>
  <si>
    <t>CWID:</t>
  </si>
  <si>
    <t>EMAIL:</t>
  </si>
  <si>
    <r>
      <t xml:space="preserve">I certify that I have completed the RCR training </t>
    </r>
    <r>
      <rPr>
        <i/>
        <u/>
        <sz val="13"/>
        <color rgb="FFC00000"/>
        <rFont val="Arial"/>
        <family val="2"/>
      </rPr>
      <t>OR</t>
    </r>
    <r>
      <rPr>
        <i/>
        <sz val="13"/>
        <color rgb="FFC00000"/>
        <rFont val="Arial"/>
        <family val="2"/>
      </rPr>
      <t xml:space="preserve"> that I am exempt from this institutional requirement. </t>
    </r>
  </si>
  <si>
    <r>
      <t xml:space="preserve">Do you need to be on </t>
    </r>
    <r>
      <rPr>
        <b/>
        <u/>
        <sz val="10"/>
        <rFont val="Arial"/>
        <family val="2"/>
      </rPr>
      <t>Reduced Registration</t>
    </r>
    <r>
      <rPr>
        <b/>
        <sz val="10"/>
        <rFont val="Arial"/>
        <family val="2"/>
      </rPr>
      <t xml:space="preserve">?                                                                                                                                                                   If yes, check the reason you need Reduced Registration:                                                                                                                                                                    </t>
    </r>
    <r>
      <rPr>
        <b/>
        <i/>
        <sz val="10"/>
        <color rgb="FFFF0000"/>
        <rFont val="Arial"/>
        <family val="2"/>
      </rPr>
      <t xml:space="preserve"> </t>
    </r>
    <r>
      <rPr>
        <b/>
        <i/>
        <sz val="10"/>
        <color rgb="FFC00000"/>
        <rFont val="Arial"/>
        <family val="2"/>
      </rPr>
      <t>If you marked yes and we determine that you qualify, you will be notified by the Office of Graduate Studies by email.</t>
    </r>
  </si>
  <si>
    <t>PLEASE FILL OUT FORM ELECTRONICALLY SO THAT CREDITS CALCULATE PROPERLY</t>
  </si>
  <si>
    <t>Credits Missing =</t>
  </si>
  <si>
    <t>Credits Required =</t>
  </si>
  <si>
    <t>Credits on Form =</t>
  </si>
  <si>
    <t>Select Total Credits from List</t>
  </si>
  <si>
    <r>
      <t xml:space="preserve">Transferring </t>
    </r>
    <r>
      <rPr>
        <b/>
        <u/>
        <sz val="10"/>
        <rFont val="Calibri"/>
        <family val="2"/>
        <scheme val="minor"/>
      </rPr>
      <t>Thesis</t>
    </r>
    <r>
      <rPr>
        <b/>
        <sz val="10"/>
        <rFont val="Calibri"/>
        <family val="2"/>
        <scheme val="minor"/>
      </rPr>
      <t xml:space="preserve"> Masters degree from another institution: maximum of 36 credits</t>
    </r>
  </si>
  <si>
    <t>By signing, the Student, Advisor(s) and Thesis Committee certify 1) the degree plan and courses above meet institutional and programmatic degree requirements and will meet all core curriculum required coursework listed on Degree Audit form and 2) the above information regarding Responsible Conduct of Research (RCR) training is correct.</t>
  </si>
  <si>
    <t>Completed Training: Subject/Course #</t>
  </si>
  <si>
    <r>
      <t xml:space="preserve">Degree Audit - </t>
    </r>
    <r>
      <rPr>
        <b/>
        <sz val="18"/>
        <color rgb="FFC00000"/>
        <rFont val="Arial"/>
        <family val="2"/>
      </rPr>
      <t>PhD Students</t>
    </r>
  </si>
  <si>
    <t>__________</t>
  </si>
  <si>
    <r>
      <t>SHADEGR (</t>
    </r>
    <r>
      <rPr>
        <b/>
        <sz val="8"/>
        <rFont val="Arial"/>
        <family val="2"/>
      </rPr>
      <t>AU</t>
    </r>
    <r>
      <rPr>
        <sz val="8"/>
        <rFont val="Arial"/>
        <family val="2"/>
      </rPr>
      <t>):</t>
    </r>
  </si>
  <si>
    <t>CBE Program Option</t>
  </si>
  <si>
    <t>Graduation Term</t>
  </si>
  <si>
    <t>December 2019</t>
  </si>
  <si>
    <t>May 2019</t>
  </si>
  <si>
    <t>August 2019</t>
  </si>
  <si>
    <t>May 2020</t>
  </si>
  <si>
    <t>August 2020</t>
  </si>
  <si>
    <t>December 2020</t>
  </si>
  <si>
    <t>May 2021</t>
  </si>
  <si>
    <t>August 2021</t>
  </si>
  <si>
    <t>December 2021</t>
  </si>
  <si>
    <t>Expected Graduation:</t>
  </si>
  <si>
    <t>Select Expected Graduation Term</t>
  </si>
  <si>
    <r>
      <t>Total Credits</t>
    </r>
    <r>
      <rPr>
        <b/>
        <i/>
        <u/>
        <sz val="9"/>
        <rFont val="Arial"/>
        <family val="2"/>
      </rPr>
      <t xml:space="preserve"> &gt;</t>
    </r>
    <r>
      <rPr>
        <b/>
        <i/>
        <sz val="9"/>
        <rFont val="Arial"/>
        <family val="2"/>
      </rPr>
      <t xml:space="preserve"> 24 credits</t>
    </r>
  </si>
  <si>
    <r>
      <rPr>
        <b/>
        <i/>
        <sz val="9"/>
        <rFont val="Arial"/>
        <family val="2"/>
      </rPr>
      <t>Total Credits</t>
    </r>
    <r>
      <rPr>
        <b/>
        <i/>
        <u/>
        <sz val="9"/>
        <rFont val="Arial"/>
        <family val="2"/>
      </rPr>
      <t xml:space="preserve"> &gt;</t>
    </r>
    <r>
      <rPr>
        <b/>
        <i/>
        <sz val="9"/>
        <rFont val="Arial"/>
        <family val="2"/>
      </rPr>
      <t xml:space="preserve"> 12 credits</t>
    </r>
  </si>
  <si>
    <r>
      <t>Total Credits</t>
    </r>
    <r>
      <rPr>
        <b/>
        <i/>
        <u/>
        <sz val="9"/>
        <rFont val="Arial"/>
        <family val="2"/>
      </rPr>
      <t xml:space="preserve"> &lt;</t>
    </r>
    <r>
      <rPr>
        <b/>
        <i/>
        <sz val="9"/>
        <rFont val="Arial"/>
        <family val="2"/>
      </rPr>
      <t xml:space="preserve"> 36 credits</t>
    </r>
  </si>
  <si>
    <t>SHATRNS: __________</t>
  </si>
  <si>
    <t>REDR List: __________</t>
  </si>
  <si>
    <t>_____________</t>
  </si>
  <si>
    <t xml:space="preserve">Credits OK: </t>
  </si>
  <si>
    <t>________</t>
  </si>
  <si>
    <t>Computer Science</t>
  </si>
  <si>
    <r>
      <rPr>
        <b/>
        <i/>
        <sz val="10"/>
        <rFont val="Arial"/>
        <family val="2"/>
      </rPr>
      <t xml:space="preserve">Please see steps below on page 3 for required forms for PhD students.         </t>
    </r>
    <r>
      <rPr>
        <b/>
        <sz val="10"/>
        <rFont val="Arial"/>
        <family val="2"/>
      </rPr>
      <t xml:space="preserve">                                                                                               Have you turned in Advisor/Thesis Committee form to the Grad Office?                                                                                                                          If no, must submit your PhD Committee form prior to submitting this Degree Audit form.      </t>
    </r>
  </si>
  <si>
    <t>SMASARA (Transfer):_______</t>
  </si>
  <si>
    <t>SHADEGR(Multiple MS):_____</t>
  </si>
  <si>
    <t>Geochemistry</t>
    <phoneticPr fontId="0" type="noConversion"/>
  </si>
  <si>
    <t>Geology</t>
    <phoneticPr fontId="0" type="noConversion"/>
  </si>
  <si>
    <t>Geophysical Engineering</t>
    <phoneticPr fontId="0" type="noConversion"/>
  </si>
  <si>
    <t>Geophysics</t>
    <phoneticPr fontId="0" type="noConversion"/>
  </si>
  <si>
    <t>Metallurgical and Materials Engineering</t>
  </si>
  <si>
    <t>Mineral and Energy Economics</t>
    <phoneticPr fontId="0" type="noConversion"/>
  </si>
  <si>
    <t>Mining and Earth Systems Engineering</t>
  </si>
  <si>
    <t>Quantitative Biosciences and Engineering</t>
  </si>
  <si>
    <t>Space Resources</t>
  </si>
  <si>
    <t>Underground Construction and Tunneling Engineering</t>
  </si>
  <si>
    <t>Advanced Manufacturing</t>
  </si>
  <si>
    <t>Integrative Bioscience Technology</t>
  </si>
  <si>
    <t>Mining Engineering and Management</t>
  </si>
  <si>
    <t>BIOL</t>
  </si>
  <si>
    <t>DTCN</t>
  </si>
  <si>
    <t>HASS</t>
  </si>
  <si>
    <t>SPRS</t>
  </si>
  <si>
    <t>Natural Resources and Energy Policy</t>
  </si>
  <si>
    <t>Applied Mathematics and Statistics</t>
  </si>
  <si>
    <t>Chemical and Biological Engineering</t>
  </si>
  <si>
    <t>Economics and Business</t>
  </si>
  <si>
    <t>Geology and Geological Engineering</t>
  </si>
  <si>
    <t>Humanities, Arts, and Social Sciences</t>
  </si>
  <si>
    <t>AMFG</t>
  </si>
  <si>
    <t>Select from Drop down</t>
  </si>
  <si>
    <t>Semester System</t>
  </si>
  <si>
    <t>Quarter System</t>
  </si>
  <si>
    <t>ECTS (not U.K.)</t>
  </si>
  <si>
    <t>International (non ECTS)</t>
  </si>
  <si>
    <t>Contact Grad Office</t>
  </si>
  <si>
    <r>
      <t xml:space="preserve">Grade </t>
    </r>
    <r>
      <rPr>
        <sz val="8"/>
        <rFont val="Calibri"/>
        <family val="2"/>
        <scheme val="minor"/>
      </rPr>
      <t>(leave blank if course in progress or future course)</t>
    </r>
  </si>
  <si>
    <t>If course is from UG Transcript,  then enter:                                                   DC = Double Count                   or                                                       TR = Transfer</t>
  </si>
  <si>
    <r>
      <rPr>
        <sz val="13"/>
        <color rgb="FFFFFF00"/>
        <rFont val="Arial"/>
        <family val="2"/>
      </rPr>
      <t xml:space="preserve">SECTION B:   </t>
    </r>
    <r>
      <rPr>
        <sz val="14"/>
        <color rgb="FFFFFF00"/>
        <rFont val="Arial"/>
        <family val="2"/>
      </rPr>
      <t xml:space="preserve">700 - Level Research Credits - </t>
    </r>
    <r>
      <rPr>
        <sz val="13"/>
        <color rgb="FFFFFF00"/>
        <rFont val="Arial"/>
        <family val="2"/>
      </rPr>
      <t xml:space="preserve">Institutional Minimum = 24  </t>
    </r>
    <r>
      <rPr>
        <sz val="12"/>
        <color rgb="FFFFFF00"/>
        <rFont val="Arial"/>
        <family val="2"/>
      </rPr>
      <t xml:space="preserve"> </t>
    </r>
    <r>
      <rPr>
        <b/>
        <sz val="12"/>
        <color theme="0"/>
        <rFont val="Arial"/>
        <family val="2"/>
      </rPr>
      <t xml:space="preserve">                                                                         </t>
    </r>
    <r>
      <rPr>
        <b/>
        <sz val="10"/>
        <color theme="0"/>
        <rFont val="Arial"/>
        <family val="2"/>
      </rPr>
      <t xml:space="preserve">(list different prefixes and different course #s on separate lines) </t>
    </r>
  </si>
  <si>
    <r>
      <rPr>
        <b/>
        <sz val="11"/>
        <color rgb="FFC00000"/>
        <rFont val="Arial"/>
        <family val="2"/>
      </rPr>
      <t>400 LEVEL</t>
    </r>
    <r>
      <rPr>
        <b/>
        <sz val="10"/>
        <color rgb="FFC00000"/>
        <rFont val="Arial"/>
        <family val="2"/>
      </rPr>
      <t xml:space="preserve">                                   (9 credit hrs. max)                                                                      </t>
    </r>
  </si>
  <si>
    <r>
      <t xml:space="preserve">Subject                     </t>
    </r>
    <r>
      <rPr>
        <b/>
        <sz val="8"/>
        <rFont val="Arial"/>
        <family val="2"/>
      </rPr>
      <t xml:space="preserve"> </t>
    </r>
    <r>
      <rPr>
        <sz val="8"/>
        <rFont val="Arial"/>
        <family val="2"/>
      </rPr>
      <t>(Select from                                                      drop-down)</t>
    </r>
  </si>
  <si>
    <r>
      <t xml:space="preserve">500 and 600 LEVEL - </t>
    </r>
    <r>
      <rPr>
        <b/>
        <i/>
        <sz val="10"/>
        <color rgb="FFC00000"/>
        <rFont val="Arial"/>
        <family val="2"/>
      </rPr>
      <t xml:space="preserve">Do not list 100, 200, 300 or 400 level courses, any courses with a grade below a C-, NC, W or any 0 credit courses. Do not include Minor Program courses in this section - see Section D. Do Not list any pre-requisite courses.  </t>
    </r>
  </si>
  <si>
    <r>
      <t>Grade</t>
    </r>
    <r>
      <rPr>
        <sz val="8"/>
        <rFont val="Arial"/>
        <family val="2"/>
      </rPr>
      <t xml:space="preserve">                           </t>
    </r>
    <r>
      <rPr>
        <sz val="7"/>
        <rFont val="Arial"/>
        <family val="2"/>
      </rPr>
      <t>(must be C- or better) if other grading system, print form and enter manually)</t>
    </r>
  </si>
  <si>
    <t>Term</t>
  </si>
  <si>
    <t>Type of Credits (Select from drop-down)</t>
  </si>
  <si>
    <t>Credits from Other University</t>
  </si>
  <si>
    <r>
      <t xml:space="preserve">May 1 </t>
    </r>
    <r>
      <rPr>
        <i/>
        <sz val="10"/>
        <color rgb="FFC00000"/>
        <rFont val="Arial"/>
        <family val="2"/>
      </rPr>
      <t xml:space="preserve">for December graduation or fall reduced registration                                                                                      </t>
    </r>
    <r>
      <rPr>
        <b/>
        <i/>
        <sz val="10"/>
        <color rgb="FFC00000"/>
        <rFont val="Arial"/>
        <family val="2"/>
      </rPr>
      <t xml:space="preserve">November 1 </t>
    </r>
    <r>
      <rPr>
        <i/>
        <sz val="10"/>
        <color rgb="FFC00000"/>
        <rFont val="Arial"/>
        <family val="2"/>
      </rPr>
      <t xml:space="preserve">for May graduation or spring reduced registration                                                                                        </t>
    </r>
    <r>
      <rPr>
        <b/>
        <i/>
        <sz val="10"/>
        <color rgb="FFC00000"/>
        <rFont val="Arial"/>
        <family val="2"/>
      </rPr>
      <t>March 1</t>
    </r>
    <r>
      <rPr>
        <i/>
        <sz val="10"/>
        <color rgb="FFC00000"/>
        <rFont val="Arial"/>
        <family val="2"/>
      </rPr>
      <t xml:space="preserve"> for August graduation</t>
    </r>
  </si>
  <si>
    <r>
      <t xml:space="preserve">Enter Total Number of  Required Credits for Degree Program                                </t>
    </r>
    <r>
      <rPr>
        <i/>
        <sz val="11"/>
        <rFont val="Arial"/>
        <family val="2"/>
      </rPr>
      <t>If unsure, please see bulletin for calendar year you were admitted</t>
    </r>
  </si>
  <si>
    <t>_____</t>
  </si>
  <si>
    <t>SMASARA (Crs):</t>
  </si>
  <si>
    <t>SMASARA (Rsrch):</t>
  </si>
  <si>
    <r>
      <t xml:space="preserve">SECTION D:   </t>
    </r>
    <r>
      <rPr>
        <sz val="14"/>
        <color rgb="FFFFFF00"/>
        <rFont val="Arial"/>
        <family val="2"/>
      </rPr>
      <t>Minor Degree Program</t>
    </r>
    <r>
      <rPr>
        <sz val="13"/>
        <color rgb="FFFFFF00"/>
        <rFont val="Arial"/>
        <family val="2"/>
      </rPr>
      <t xml:space="preserve"> (If Applicable)</t>
    </r>
  </si>
  <si>
    <r>
      <t xml:space="preserve">SECTION E:   </t>
    </r>
    <r>
      <rPr>
        <sz val="14"/>
        <color rgb="FFFFFF00"/>
        <rFont val="Arial"/>
        <family val="2"/>
      </rPr>
      <t xml:space="preserve">Responsible Conduct of Research (RCR) Certification/Exemption    </t>
    </r>
    <r>
      <rPr>
        <sz val="12"/>
        <color rgb="FFFFFF00"/>
        <rFont val="Arial"/>
        <family val="2"/>
      </rPr>
      <t xml:space="preserve">                                                                                                                                                                                             </t>
    </r>
    <r>
      <rPr>
        <sz val="9"/>
        <color rgb="FFFFFF00"/>
        <rFont val="Arial"/>
        <family val="2"/>
      </rPr>
      <t>The NSF-RCR requirement must be completed prior to a candidate being admitted to candidacy.</t>
    </r>
  </si>
  <si>
    <r>
      <t xml:space="preserve">SECTION F:   </t>
    </r>
    <r>
      <rPr>
        <sz val="14"/>
        <color rgb="FFFFFF00"/>
        <rFont val="Arial"/>
        <family val="2"/>
      </rPr>
      <t>Approval Signatures</t>
    </r>
  </si>
  <si>
    <t>Credit</t>
  </si>
  <si>
    <t>FEGN</t>
  </si>
  <si>
    <t>SECTION A:   All Mines Graduate Courses  - Including Master's courses applied towards PhD                                                                                                                              Combined Doctoral programs may double count 6 hrs. of approved credit from Mines' Bachelor's degree</t>
  </si>
  <si>
    <t>If course is listed on Mines undergrad transcripts, indicate:                                                                                                                                           Double count=used to earn BS (max is 6 credits) OR  Transfer=not used to earn BS (see limits in Section C)                                                                                                                                                                 Note: double count and transfer credits are subject to approval by Grad Office.</t>
  </si>
  <si>
    <t>Mines</t>
  </si>
  <si>
    <t>SECTION C:  Transfer Credits to be used towards PhD only (list transfer credits towards minor below) - ONLY Graduate Level Courses from Other Universities.  Do Not list Mines MS degree or Mines grad courses towards PhD here (list Mines grad courses in Section A)</t>
  </si>
  <si>
    <t xml:space="preserve">Other university Transfer credits only (DO NOT list any Mines graduate degrees or courses here):                                                                                                                                                                                                                                   MS thesis awarded degree = 36 max semester credits, list "36" lump sum in Credits column and "MS thesis" in Course Title column.                                                    Master's non-thesis awarded and graduate level courses for degrees not awarded = 24 max semester credits, list individual courses.                                                                                                                                                                                                                                                                                             Max allowable transfer credits includes Minor transfer credits - List transfer credits for Minor in Section D below. </t>
  </si>
  <si>
    <t>Mines Equivalent Credits to be transferred</t>
  </si>
  <si>
    <t>If other institution than Mines, enter other institution name:                                          No more than 5.5 transfer credits - see max allowed in Section C above</t>
  </si>
  <si>
    <t>*PhD Students who have earned, or will earn 2 Masters degrees at Mines and have double counted up to half of the course credits required for the Masters degree programs (double count the least number of course credits toward both degrees) cannot use those same credits towards a PhD.</t>
  </si>
  <si>
    <t xml:space="preserve">PhD Students who have earned, or will earn 1 Master's degree at Mines may use all credits used towards the Master's degree as credits towards the PHD, with departmental approval. </t>
  </si>
  <si>
    <t>Colorado School of Mines - The Registrar's Office</t>
  </si>
  <si>
    <t>Registrar's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</si>
</sst>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font>
      <sz val="10"/>
      <name val="Arial"/>
      <family val="2"/>
    </font>
    <font>
      <b/>
      <sz val="12"/>
      <name val="Arial"/>
      <family val="2"/>
    </font>
    <font>
      <sz val="8"/>
      <name val="Verdana"/>
      <family val="2"/>
    </font>
    <font>
      <b/>
      <sz val="10"/>
      <name val="Arial"/>
      <family val="2"/>
    </font>
    <font>
      <b/>
      <i/>
      <sz val="10"/>
      <name val="Arial"/>
      <family val="2"/>
    </font>
    <font>
      <sz val="10"/>
      <name val="Zapf Dingbats"/>
      <family val="2"/>
    </font>
    <font>
      <b/>
      <sz val="11"/>
      <color theme="1"/>
      <name val="Calibri"/>
      <family val="2"/>
      <scheme val="minor"/>
    </font>
    <font>
      <sz val="9"/>
      <name val="Arial"/>
      <family val="2"/>
    </font>
    <font>
      <sz val="8"/>
      <name val="Arial"/>
      <family val="2"/>
    </font>
    <font>
      <b/>
      <i/>
      <sz val="10"/>
      <color rgb="FFFF0000"/>
      <name val="Arial"/>
      <family val="2"/>
    </font>
    <font>
      <b/>
      <i/>
      <sz val="8"/>
      <name val="Arial"/>
      <family val="2"/>
    </font>
    <font>
      <b/>
      <i/>
      <sz val="9"/>
      <name val="Arial"/>
      <family val="2"/>
    </font>
    <font>
      <b/>
      <sz val="9"/>
      <name val="Arial"/>
      <family val="2"/>
    </font>
    <font>
      <b/>
      <sz val="8"/>
      <name val="Arial"/>
      <family val="2"/>
    </font>
    <font>
      <b/>
      <i/>
      <sz val="12"/>
      <name val="Arial"/>
      <family val="2"/>
    </font>
    <font>
      <sz val="11"/>
      <name val="Arial"/>
      <family val="2"/>
    </font>
    <font>
      <sz val="10"/>
      <color indexed="8"/>
      <name val="Arial"/>
      <family val="2"/>
    </font>
    <font>
      <i/>
      <sz val="10"/>
      <name val="Arial"/>
      <family val="2"/>
    </font>
    <font>
      <i/>
      <sz val="9"/>
      <name val="Arial"/>
      <family val="2"/>
    </font>
    <font>
      <b/>
      <u/>
      <sz val="10"/>
      <name val="Arial"/>
      <family val="2"/>
    </font>
    <font>
      <sz val="8"/>
      <color rgb="FF000000"/>
      <name val="Segoe UI"/>
      <family val="2"/>
    </font>
    <font>
      <b/>
      <sz val="12"/>
      <color theme="0"/>
      <name val="Arial"/>
      <family val="2"/>
    </font>
    <font>
      <b/>
      <sz val="12.5"/>
      <name val="Arial"/>
      <family val="2"/>
    </font>
    <font>
      <b/>
      <sz val="10.5"/>
      <name val="Arial"/>
      <family val="2"/>
    </font>
    <font>
      <i/>
      <sz val="10.5"/>
      <name val="Arial"/>
      <family val="2"/>
    </font>
    <font>
      <b/>
      <sz val="10"/>
      <color theme="0"/>
      <name val="Arial"/>
      <family val="2"/>
    </font>
    <font>
      <b/>
      <i/>
      <u/>
      <sz val="9"/>
      <name val="Arial"/>
      <family val="2"/>
    </font>
    <font>
      <sz val="12"/>
      <color theme="3"/>
      <name val="Arial"/>
      <family val="2"/>
    </font>
    <font>
      <b/>
      <sz val="11"/>
      <name val="Arial"/>
      <family val="2"/>
    </font>
    <font>
      <b/>
      <sz val="10"/>
      <color indexed="8"/>
      <name val="Arial"/>
      <family val="2"/>
    </font>
    <font>
      <sz val="10"/>
      <color theme="0"/>
      <name val="Arial"/>
      <family val="2"/>
    </font>
    <font>
      <b/>
      <sz val="13"/>
      <color theme="0"/>
      <name val="Arial"/>
      <family val="2"/>
    </font>
    <font>
      <b/>
      <i/>
      <sz val="9.3000000000000007"/>
      <color rgb="FFC00000"/>
      <name val="Arial"/>
      <family val="2"/>
    </font>
    <font>
      <b/>
      <i/>
      <sz val="9.5"/>
      <color rgb="FFC00000"/>
      <name val="Arial"/>
      <family val="2"/>
    </font>
    <font>
      <b/>
      <i/>
      <sz val="8"/>
      <color rgb="FFC00000"/>
      <name val="Arial"/>
      <family val="2"/>
    </font>
    <font>
      <i/>
      <sz val="13"/>
      <color rgb="FFC00000"/>
      <name val="Arial"/>
      <family val="2"/>
    </font>
    <font>
      <i/>
      <u/>
      <sz val="13"/>
      <color rgb="FFC00000"/>
      <name val="Arial"/>
      <family val="2"/>
    </font>
    <font>
      <b/>
      <i/>
      <sz val="12"/>
      <color rgb="FFC00000"/>
      <name val="Arial"/>
      <family val="2"/>
    </font>
    <font>
      <b/>
      <i/>
      <sz val="10"/>
      <color rgb="FFC00000"/>
      <name val="Arial"/>
      <family val="2"/>
    </font>
    <font>
      <b/>
      <sz val="11"/>
      <color rgb="FF0070C0"/>
      <name val="Arial"/>
      <family val="2"/>
    </font>
    <font>
      <b/>
      <i/>
      <sz val="10.5"/>
      <name val="Arial"/>
      <family val="2"/>
    </font>
    <font>
      <b/>
      <sz val="10"/>
      <name val="Calibri"/>
      <family val="2"/>
      <scheme val="minor"/>
    </font>
    <font>
      <b/>
      <i/>
      <sz val="12"/>
      <name val="Calibri"/>
      <family val="2"/>
      <scheme val="minor"/>
    </font>
    <font>
      <b/>
      <u/>
      <sz val="10"/>
      <name val="Calibri"/>
      <family val="2"/>
      <scheme val="minor"/>
    </font>
    <font>
      <b/>
      <sz val="10"/>
      <color rgb="FF000000"/>
      <name val="Calibri"/>
      <family val="2"/>
      <scheme val="minor"/>
    </font>
    <font>
      <b/>
      <sz val="10"/>
      <color rgb="FFC00000"/>
      <name val="Arial"/>
      <family val="2"/>
    </font>
    <font>
      <b/>
      <sz val="18"/>
      <name val="Arial"/>
      <family val="2"/>
    </font>
    <font>
      <b/>
      <sz val="18"/>
      <color rgb="FFC00000"/>
      <name val="Arial"/>
      <family val="2"/>
    </font>
    <font>
      <b/>
      <i/>
      <sz val="11"/>
      <color rgb="FFC00000"/>
      <name val="Arial"/>
      <family val="2"/>
    </font>
    <font>
      <i/>
      <sz val="10"/>
      <color rgb="FFC00000"/>
      <name val="Arial"/>
      <family val="2"/>
    </font>
    <font>
      <sz val="10"/>
      <color rgb="FF000000"/>
      <name val="Calibri"/>
      <family val="2"/>
      <scheme val="minor"/>
    </font>
    <font>
      <sz val="10"/>
      <color theme="1"/>
      <name val="Calibri"/>
      <family val="2"/>
      <scheme val="minor"/>
    </font>
    <font>
      <sz val="10"/>
      <color indexed="8"/>
      <name val="Calibri"/>
      <family val="2"/>
      <scheme val="minor"/>
    </font>
    <font>
      <i/>
      <sz val="10"/>
      <color theme="1"/>
      <name val="Calibri"/>
      <family val="2"/>
      <scheme val="minor"/>
    </font>
    <font>
      <b/>
      <sz val="8"/>
      <name val="Calibri"/>
      <family val="2"/>
      <scheme val="minor"/>
    </font>
    <font>
      <sz val="8"/>
      <name val="Calibri"/>
      <family val="2"/>
      <scheme val="minor"/>
    </font>
    <font>
      <sz val="13"/>
      <color rgb="FFFFFF00"/>
      <name val="Arial"/>
      <family val="2"/>
    </font>
    <font>
      <sz val="14"/>
      <color rgb="FFFFFF00"/>
      <name val="Arial"/>
      <family val="2"/>
    </font>
    <font>
      <sz val="12"/>
      <color rgb="FFFFFF00"/>
      <name val="Arial"/>
      <family val="2"/>
    </font>
    <font>
      <sz val="11"/>
      <color rgb="FFFFFF00"/>
      <name val="Arial"/>
      <family val="2"/>
    </font>
    <font>
      <b/>
      <sz val="11"/>
      <color rgb="FFC00000"/>
      <name val="Arial"/>
      <family val="2"/>
    </font>
    <font>
      <sz val="7"/>
      <name val="Arial"/>
      <family val="2"/>
    </font>
    <font>
      <i/>
      <sz val="11"/>
      <name val="Arial"/>
      <family val="2"/>
    </font>
    <font>
      <sz val="9"/>
      <color rgb="FFFFFF00"/>
      <name val="Arial"/>
      <family val="2"/>
    </font>
  </fonts>
  <fills count="16">
    <fill>
      <patternFill patternType="none"/>
    </fill>
    <fill>
      <patternFill patternType="gray125"/>
    </fill>
    <fill>
      <patternFill patternType="solid">
        <fgColor indexed="26"/>
        <bgColor indexed="22"/>
      </patternFill>
    </fill>
    <fill>
      <patternFill patternType="solid">
        <fgColor theme="0"/>
        <bgColor rgb="FFFFFFCC"/>
      </patternFill>
    </fill>
    <fill>
      <patternFill patternType="solid">
        <fgColor indexed="9"/>
        <bgColor indexed="64"/>
      </patternFill>
    </fill>
    <fill>
      <patternFill patternType="solid">
        <fgColor theme="8" tint="0.59999389629810485"/>
        <bgColor indexed="64"/>
      </patternFill>
    </fill>
    <fill>
      <patternFill patternType="solid">
        <fgColor rgb="FFFFFFCC"/>
        <bgColor indexed="64"/>
      </patternFill>
    </fill>
    <fill>
      <patternFill patternType="solid">
        <fgColor rgb="FF002060"/>
        <bgColor indexed="64"/>
      </patternFill>
    </fill>
    <fill>
      <patternFill patternType="solid">
        <fgColor rgb="FFFFFFCC"/>
        <bgColor rgb="FFFFFFCC"/>
      </patternFill>
    </fill>
    <fill>
      <patternFill patternType="solid">
        <fgColor rgb="FF92D050"/>
        <bgColor indexed="22"/>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E5"/>
        <bgColor indexed="64"/>
      </patternFill>
    </fill>
    <fill>
      <patternFill patternType="solid">
        <fgColor rgb="FFFFFFE5"/>
        <b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0" fillId="2" borderId="1" xfId="0" applyFill="1" applyBorder="1" applyAlignment="1" applyProtection="1">
      <alignment horizontal="left"/>
      <protection locked="0"/>
    </xf>
    <xf numFmtId="2" fontId="0" fillId="2" borderId="1" xfId="0" applyNumberFormat="1" applyFill="1" applyBorder="1" applyAlignment="1" applyProtection="1">
      <alignment horizontal="left"/>
      <protection locked="0"/>
    </xf>
    <xf numFmtId="0" fontId="23" fillId="0" borderId="1" xfId="0" applyFont="1" applyFill="1" applyBorder="1" applyAlignment="1" applyProtection="1">
      <alignment horizontal="left" vertical="center"/>
    </xf>
    <xf numFmtId="0" fontId="41" fillId="6" borderId="1" xfId="0" applyFont="1" applyFill="1" applyBorder="1"/>
    <xf numFmtId="0" fontId="41" fillId="6" borderId="1" xfId="0" applyFont="1" applyFill="1" applyBorder="1" applyProtection="1">
      <protection locked="0"/>
    </xf>
    <xf numFmtId="0" fontId="41" fillId="6" borderId="1" xfId="0" applyFont="1" applyFill="1" applyBorder="1" applyAlignment="1" applyProtection="1">
      <alignment horizontal="center"/>
      <protection locked="0"/>
    </xf>
    <xf numFmtId="0" fontId="12"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7" fillId="14" borderId="1" xfId="0" applyFont="1" applyFill="1" applyBorder="1" applyAlignment="1" applyProtection="1">
      <alignment horizontal="left" vertical="center"/>
      <protection locked="0"/>
    </xf>
    <xf numFmtId="0" fontId="7" fillId="15" borderId="1" xfId="0" applyFont="1" applyFill="1" applyBorder="1" applyAlignment="1" applyProtection="1">
      <alignment horizontal="left" vertical="center"/>
      <protection locked="0"/>
    </xf>
    <xf numFmtId="164" fontId="7" fillId="14"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center"/>
    </xf>
    <xf numFmtId="0" fontId="13" fillId="0" borderId="1" xfId="0" applyFont="1" applyFill="1" applyBorder="1" applyAlignment="1">
      <alignment horizontal="center" wrapText="1"/>
    </xf>
    <xf numFmtId="0" fontId="13" fillId="0" borderId="1" xfId="0" applyFont="1" applyBorder="1" applyAlignment="1">
      <alignment horizontal="center" vertical="center" wrapText="1"/>
    </xf>
    <xf numFmtId="0" fontId="0" fillId="14" borderId="1" xfId="0" applyFill="1" applyBorder="1" applyAlignment="1" applyProtection="1">
      <alignment horizontal="left"/>
      <protection locked="0"/>
    </xf>
    <xf numFmtId="164" fontId="0" fillId="14" borderId="1" xfId="0" applyNumberFormat="1" applyFill="1" applyBorder="1" applyAlignment="1" applyProtection="1">
      <alignment horizontal="center"/>
      <protection locked="0"/>
    </xf>
    <xf numFmtId="0" fontId="12" fillId="0" borderId="1" xfId="0" applyFont="1" applyFill="1" applyBorder="1" applyAlignment="1">
      <alignment horizontal="right" vertical="center"/>
    </xf>
    <xf numFmtId="0" fontId="12" fillId="0" borderId="1" xfId="0" applyFont="1" applyBorder="1" applyAlignment="1">
      <alignment horizontal="center" vertical="center"/>
    </xf>
    <xf numFmtId="0" fontId="0" fillId="8" borderId="1" xfId="0" applyFill="1" applyBorder="1" applyAlignment="1" applyProtection="1">
      <alignment horizontal="center" vertical="center"/>
    </xf>
    <xf numFmtId="0" fontId="0" fillId="2" borderId="1" xfId="0" applyFill="1" applyBorder="1" applyAlignment="1" applyProtection="1">
      <alignment horizontal="left" vertical="center"/>
      <protection locked="0"/>
    </xf>
    <xf numFmtId="0" fontId="12" fillId="0" borderId="1" xfId="0" applyFont="1" applyBorder="1" applyAlignment="1">
      <alignment horizontal="center" vertical="center"/>
    </xf>
    <xf numFmtId="0" fontId="11" fillId="0" borderId="1" xfId="0" applyFont="1" applyBorder="1" applyAlignment="1">
      <alignment horizontal="left" vertical="top" wrapText="1"/>
    </xf>
    <xf numFmtId="0" fontId="3" fillId="0"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48" fillId="0" borderId="1" xfId="0" applyFont="1" applyBorder="1" applyAlignment="1">
      <alignment horizontal="left" vertical="center" wrapText="1" shrinkToFit="1"/>
    </xf>
    <xf numFmtId="0" fontId="0" fillId="2" borderId="1" xfId="0"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0" fontId="0" fillId="0" borderId="1" xfId="0" applyBorder="1"/>
    <xf numFmtId="0" fontId="0" fillId="0" borderId="1" xfId="0" applyBorder="1" applyAlignment="1">
      <alignment vertical="top"/>
    </xf>
    <xf numFmtId="0" fontId="0" fillId="0" borderId="1" xfId="0" applyBorder="1" applyAlignment="1">
      <alignment horizontal="left" vertical="top"/>
    </xf>
    <xf numFmtId="0" fontId="46" fillId="0" borderId="1" xfId="0"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horizontal="left" vertical="top"/>
    </xf>
    <xf numFmtId="0" fontId="39" fillId="0" borderId="1" xfId="0" applyFont="1" applyBorder="1" applyAlignment="1">
      <alignment horizontal="center" vertical="center"/>
    </xf>
    <xf numFmtId="0" fontId="48" fillId="0" borderId="1" xfId="0" applyFont="1" applyBorder="1" applyAlignment="1">
      <alignment horizontal="right" vertical="center" wrapText="1"/>
    </xf>
    <xf numFmtId="0" fontId="38" fillId="0" borderId="1" xfId="0" applyFont="1" applyBorder="1" applyAlignment="1">
      <alignment horizontal="left" vertical="center" wrapText="1"/>
    </xf>
    <xf numFmtId="0" fontId="0" fillId="0" borderId="1" xfId="0" applyFont="1" applyBorder="1" applyAlignment="1">
      <alignment horizontal="left" vertical="top"/>
    </xf>
    <xf numFmtId="0" fontId="51" fillId="0" borderId="1" xfId="0" applyFont="1" applyBorder="1" applyAlignment="1">
      <alignment vertical="top"/>
    </xf>
    <xf numFmtId="49" fontId="0" fillId="0" borderId="1" xfId="0" applyNumberFormat="1" applyFont="1" applyFill="1" applyBorder="1" applyAlignment="1">
      <alignment vertical="top"/>
    </xf>
    <xf numFmtId="0" fontId="3" fillId="5" borderId="1" xfId="0" applyFont="1" applyFill="1" applyBorder="1" applyAlignment="1">
      <alignment horizontal="left" vertical="center" wrapText="1" indent="1"/>
    </xf>
    <xf numFmtId="0" fontId="3" fillId="0" borderId="1" xfId="0" applyFont="1" applyBorder="1" applyAlignment="1">
      <alignment horizontal="right" vertical="center"/>
    </xf>
    <xf numFmtId="49" fontId="0" fillId="2" borderId="1" xfId="0" applyNumberFormat="1" applyFill="1" applyBorder="1" applyAlignment="1" applyProtection="1">
      <alignment horizontal="left" vertical="center"/>
      <protection locked="0"/>
    </xf>
    <xf numFmtId="0" fontId="34" fillId="0" borderId="1" xfId="0" applyFont="1" applyBorder="1" applyAlignment="1">
      <alignment horizontal="right" vertical="center" wrapText="1"/>
    </xf>
    <xf numFmtId="49" fontId="0" fillId="2" borderId="1" xfId="0" applyNumberFormat="1" applyFill="1" applyBorder="1" applyAlignment="1" applyProtection="1">
      <alignment horizontal="center" vertical="center"/>
      <protection locked="0"/>
    </xf>
    <xf numFmtId="49" fontId="7" fillId="0" borderId="1" xfId="0" applyNumberFormat="1" applyFont="1" applyFill="1" applyBorder="1" applyAlignment="1">
      <alignment horizontal="left" vertical="top"/>
    </xf>
    <xf numFmtId="0" fontId="52" fillId="4" borderId="1" xfId="0" applyFont="1" applyFill="1" applyBorder="1" applyAlignment="1">
      <alignment horizontal="left" vertical="top"/>
    </xf>
    <xf numFmtId="49" fontId="0" fillId="0" borderId="1" xfId="0" applyNumberFormat="1" applyFont="1" applyBorder="1" applyAlignment="1">
      <alignment vertical="top"/>
    </xf>
    <xf numFmtId="0" fontId="0" fillId="11" borderId="1" xfId="0" applyFill="1" applyBorder="1"/>
    <xf numFmtId="0" fontId="28" fillId="11" borderId="1" xfId="0" applyFont="1" applyFill="1" applyBorder="1" applyAlignment="1">
      <alignment horizontal="right" vertical="center" wrapText="1"/>
    </xf>
    <xf numFmtId="49" fontId="3" fillId="9" borderId="1" xfId="0" applyNumberFormat="1" applyFont="1" applyFill="1" applyBorder="1" applyAlignment="1" applyProtection="1">
      <alignment horizontal="center" vertical="center" wrapText="1"/>
      <protection locked="0"/>
    </xf>
    <xf numFmtId="0" fontId="0" fillId="0" borderId="1" xfId="0" applyFont="1" applyFill="1" applyBorder="1"/>
    <xf numFmtId="0" fontId="0" fillId="0" borderId="1" xfId="0"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left" vertical="top"/>
    </xf>
    <xf numFmtId="0" fontId="0" fillId="0" borderId="1" xfId="0" applyFont="1" applyBorder="1"/>
    <xf numFmtId="0" fontId="51" fillId="0" borderId="1" xfId="0" applyFont="1" applyFill="1" applyBorder="1" applyAlignment="1">
      <alignment vertical="top"/>
    </xf>
    <xf numFmtId="0" fontId="0" fillId="0" borderId="1" xfId="0" applyFont="1" applyBorder="1" applyAlignment="1">
      <alignment vertical="top"/>
    </xf>
    <xf numFmtId="0" fontId="21" fillId="7" borderId="1" xfId="0" applyFont="1" applyFill="1" applyBorder="1" applyAlignment="1">
      <alignment horizontal="left" vertical="center" wrapText="1"/>
    </xf>
    <xf numFmtId="0" fontId="52" fillId="0" borderId="1" xfId="0" applyFont="1" applyFill="1" applyBorder="1" applyAlignment="1">
      <alignment horizontal="left" vertical="top"/>
    </xf>
    <xf numFmtId="0" fontId="45"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14" borderId="1" xfId="0" applyFont="1" applyFill="1" applyBorder="1" applyAlignment="1" applyProtection="1">
      <alignment horizontal="center" vertical="center"/>
      <protection locked="0"/>
    </xf>
    <xf numFmtId="0" fontId="3" fillId="0" borderId="1" xfId="0" applyFont="1" applyBorder="1" applyAlignment="1">
      <alignment horizontal="left"/>
    </xf>
    <xf numFmtId="0" fontId="0" fillId="0" borderId="1" xfId="0" applyFill="1" applyBorder="1" applyAlignment="1">
      <alignment horizontal="left"/>
    </xf>
    <xf numFmtId="0" fontId="6" fillId="0" borderId="1" xfId="0" applyFont="1" applyBorder="1"/>
    <xf numFmtId="0" fontId="50" fillId="0" borderId="1" xfId="0" applyFont="1" applyFill="1" applyBorder="1" applyAlignment="1">
      <alignment vertical="top"/>
    </xf>
    <xf numFmtId="0" fontId="53" fillId="0" borderId="1" xfId="0" applyFont="1" applyBorder="1"/>
    <xf numFmtId="0" fontId="51" fillId="0" borderId="1" xfId="0" applyFont="1" applyBorder="1"/>
    <xf numFmtId="0" fontId="51" fillId="0" borderId="1" xfId="0" applyFont="1" applyFill="1" applyBorder="1" applyAlignment="1">
      <alignment horizontal="left" vertical="top"/>
    </xf>
    <xf numFmtId="0" fontId="51" fillId="13" borderId="1" xfId="0" applyFont="1" applyFill="1" applyBorder="1" applyAlignment="1">
      <alignment horizontal="left" vertical="top"/>
    </xf>
    <xf numFmtId="0" fontId="18" fillId="0" borderId="1" xfId="0" applyFont="1" applyFill="1" applyBorder="1" applyAlignment="1">
      <alignment horizontal="right" vertical="center"/>
    </xf>
    <xf numFmtId="164" fontId="0" fillId="10" borderId="1" xfId="0" applyNumberFormat="1" applyFont="1" applyFill="1" applyBorder="1" applyAlignment="1">
      <alignment horizontal="center" vertical="center"/>
    </xf>
    <xf numFmtId="0" fontId="0" fillId="0" borderId="1" xfId="0" applyFill="1" applyBorder="1"/>
    <xf numFmtId="0" fontId="0" fillId="0" borderId="1" xfId="0" applyBorder="1" applyAlignment="1">
      <alignment vertical="center"/>
    </xf>
    <xf numFmtId="0" fontId="7" fillId="6"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11" fillId="0" borderId="1" xfId="0" applyFont="1" applyFill="1" applyBorder="1" applyAlignment="1">
      <alignment horizontal="left" vertical="center"/>
    </xf>
    <xf numFmtId="164" fontId="0" fillId="10" borderId="1" xfId="0" applyNumberFormat="1" applyFont="1" applyFill="1" applyBorder="1" applyAlignment="1">
      <alignment horizontal="center" vertical="center"/>
    </xf>
    <xf numFmtId="0" fontId="16" fillId="4" borderId="1" xfId="0" applyFont="1" applyFill="1" applyBorder="1" applyAlignment="1">
      <alignment horizontal="left" vertical="top"/>
    </xf>
    <xf numFmtId="0" fontId="11" fillId="12" borderId="1" xfId="0" applyFont="1" applyFill="1" applyBorder="1" applyAlignment="1" applyProtection="1">
      <alignment horizontal="left" vertical="center"/>
    </xf>
    <xf numFmtId="0" fontId="8" fillId="12" borderId="1" xfId="0" applyFont="1" applyFill="1" applyBorder="1" applyAlignment="1">
      <alignment horizontal="left"/>
    </xf>
    <xf numFmtId="0" fontId="8" fillId="12" borderId="1" xfId="0" applyFont="1" applyFill="1" applyBorder="1" applyAlignment="1" applyProtection="1">
      <alignment horizontal="left" vertical="center"/>
    </xf>
    <xf numFmtId="0" fontId="8" fillId="12" borderId="1" xfId="0" applyFont="1" applyFill="1" applyBorder="1" applyAlignment="1" applyProtection="1">
      <alignment horizontal="right" vertical="center"/>
    </xf>
    <xf numFmtId="0" fontId="0" fillId="12" borderId="1" xfId="0" applyFill="1" applyBorder="1"/>
    <xf numFmtId="0" fontId="8" fillId="12" borderId="1" xfId="0" applyFont="1" applyFill="1" applyBorder="1" applyAlignment="1" applyProtection="1">
      <alignment vertical="center"/>
    </xf>
    <xf numFmtId="0" fontId="11" fillId="12" borderId="1" xfId="0" applyFont="1" applyFill="1" applyBorder="1" applyAlignment="1" applyProtection="1">
      <alignment horizontal="left" vertical="top"/>
    </xf>
    <xf numFmtId="0" fontId="8" fillId="12" borderId="1" xfId="0" applyFont="1" applyFill="1" applyBorder="1" applyAlignment="1" applyProtection="1">
      <alignment horizontal="left" vertical="center"/>
    </xf>
    <xf numFmtId="0" fontId="0" fillId="12" borderId="1" xfId="0" applyFill="1" applyBorder="1" applyAlignment="1" applyProtection="1">
      <alignment horizontal="center" vertical="center"/>
    </xf>
    <xf numFmtId="0" fontId="59" fillId="7" borderId="1" xfId="0" applyFont="1" applyFill="1" applyBorder="1" applyAlignment="1">
      <alignment horizontal="left" vertical="center" wrapText="1"/>
    </xf>
    <xf numFmtId="0" fontId="31" fillId="7" borderId="1" xfId="0" applyFont="1" applyFill="1" applyBorder="1" applyAlignment="1">
      <alignment horizontal="left" vertical="center" wrapText="1"/>
    </xf>
    <xf numFmtId="0" fontId="22" fillId="0" borderId="1" xfId="0" applyFont="1" applyBorder="1" applyAlignment="1">
      <alignment horizontal="right" vertical="center"/>
    </xf>
    <xf numFmtId="0" fontId="0" fillId="2" borderId="1" xfId="0" applyFill="1" applyBorder="1" applyAlignment="1" applyProtection="1">
      <alignment horizontal="left"/>
      <protection locked="0"/>
    </xf>
    <xf numFmtId="0" fontId="29" fillId="4" borderId="1" xfId="0" applyFont="1" applyFill="1" applyBorder="1" applyAlignment="1">
      <alignment horizontal="left" vertical="top" wrapText="1"/>
    </xf>
    <xf numFmtId="0" fontId="12" fillId="0" borderId="1" xfId="0" applyFont="1" applyFill="1" applyBorder="1" applyAlignment="1">
      <alignment horizontal="center"/>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0" fillId="14" borderId="1" xfId="0" applyFill="1" applyBorder="1" applyAlignment="1" applyProtection="1">
      <alignment horizontal="left" vertical="center"/>
      <protection locked="0"/>
    </xf>
    <xf numFmtId="0" fontId="0" fillId="14" borderId="1" xfId="0" applyFill="1" applyBorder="1" applyAlignment="1" applyProtection="1">
      <alignment horizontal="center" vertical="center"/>
      <protection locked="0"/>
    </xf>
    <xf numFmtId="0" fontId="0" fillId="0" borderId="1" xfId="0" applyFill="1" applyBorder="1" applyAlignment="1">
      <alignment vertical="top"/>
    </xf>
    <xf numFmtId="0" fontId="11" fillId="0" borderId="1" xfId="0" applyFont="1" applyFill="1" applyBorder="1" applyAlignment="1">
      <alignment horizontal="right" vertical="center"/>
    </xf>
    <xf numFmtId="0" fontId="56" fillId="7" borderId="1" xfId="0" applyFont="1" applyFill="1" applyBorder="1" applyAlignment="1">
      <alignment horizontal="left" vertical="center"/>
    </xf>
    <xf numFmtId="0" fontId="38" fillId="0" borderId="1" xfId="0" applyFont="1" applyFill="1" applyBorder="1" applyAlignment="1">
      <alignment horizontal="center" vertical="center" wrapText="1"/>
    </xf>
    <xf numFmtId="0" fontId="3" fillId="0" borderId="1" xfId="0" applyFont="1" applyBorder="1" applyAlignment="1">
      <alignment horizontal="right" vertical="center"/>
    </xf>
    <xf numFmtId="0" fontId="3" fillId="0" borderId="1" xfId="0" applyFont="1" applyBorder="1" applyAlignment="1">
      <alignment horizontal="right" vertical="center" wrapText="1"/>
    </xf>
    <xf numFmtId="0" fontId="4" fillId="6" borderId="1" xfId="0" applyFont="1" applyFill="1" applyBorder="1" applyAlignment="1" applyProtection="1">
      <alignment horizontal="left" vertical="center"/>
      <protection locked="0"/>
    </xf>
    <xf numFmtId="0" fontId="0" fillId="0" borderId="1" xfId="0" applyBorder="1" applyAlignment="1">
      <alignment horizontal="left"/>
    </xf>
    <xf numFmtId="0" fontId="30"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protection locked="0"/>
    </xf>
    <xf numFmtId="0" fontId="10" fillId="0" borderId="1" xfId="0" applyFont="1" applyBorder="1" applyAlignment="1">
      <alignment horizontal="center"/>
    </xf>
    <xf numFmtId="0" fontId="34" fillId="0" borderId="1" xfId="0" applyFont="1" applyBorder="1" applyAlignment="1">
      <alignment horizontal="center"/>
    </xf>
    <xf numFmtId="0" fontId="10" fillId="0" borderId="1" xfId="0" applyFont="1" applyBorder="1" applyAlignment="1">
      <alignment horizontal="center"/>
    </xf>
    <xf numFmtId="0" fontId="37" fillId="0" borderId="1" xfId="0" applyFont="1" applyBorder="1" applyAlignment="1">
      <alignment horizontal="right" vertical="center"/>
    </xf>
    <xf numFmtId="0" fontId="0" fillId="8" borderId="1" xfId="0" applyFill="1" applyBorder="1" applyAlignment="1" applyProtection="1">
      <alignment horizontal="center" vertical="center"/>
      <protection locked="0"/>
    </xf>
    <xf numFmtId="0" fontId="0" fillId="8" borderId="1" xfId="0" applyFill="1" applyBorder="1" applyAlignment="1" applyProtection="1">
      <alignment vertical="center"/>
      <protection locked="0"/>
    </xf>
    <xf numFmtId="0" fontId="3" fillId="0" borderId="1" xfId="0" applyFont="1" applyBorder="1" applyAlignment="1">
      <alignment horizontal="right" vertical="top"/>
    </xf>
    <xf numFmtId="0" fontId="58" fillId="7" borderId="1" xfId="0" applyFont="1" applyFill="1" applyBorder="1" applyAlignment="1">
      <alignment horizontal="left" vertical="center" wrapText="1"/>
    </xf>
    <xf numFmtId="0" fontId="0" fillId="0" borderId="1" xfId="0" applyFont="1" applyBorder="1" applyAlignment="1">
      <alignment horizontal="right" vertical="top"/>
    </xf>
    <xf numFmtId="0" fontId="35" fillId="0" borderId="1" xfId="0" applyFont="1" applyBorder="1" applyAlignment="1">
      <alignment horizontal="center" vertical="center" wrapText="1"/>
    </xf>
    <xf numFmtId="0" fontId="0" fillId="0" borderId="1" xfId="0" applyBorder="1" applyProtection="1"/>
    <xf numFmtId="0" fontId="23" fillId="0" borderId="1" xfId="0" applyFont="1" applyBorder="1" applyAlignment="1" applyProtection="1">
      <alignment horizontal="left" vertical="center"/>
    </xf>
    <xf numFmtId="0" fontId="12" fillId="6" borderId="1" xfId="0" applyFont="1" applyFill="1" applyBorder="1" applyAlignment="1" applyProtection="1">
      <alignment horizontal="center" vertical="center"/>
      <protection locked="0"/>
    </xf>
    <xf numFmtId="0" fontId="0" fillId="8" borderId="1" xfId="0" applyFill="1" applyBorder="1" applyAlignment="1" applyProtection="1">
      <alignment horizontal="left" vertical="center"/>
      <protection locked="0"/>
    </xf>
    <xf numFmtId="0" fontId="0" fillId="0" borderId="1" xfId="0" applyFill="1" applyBorder="1" applyAlignment="1" applyProtection="1">
      <alignment vertical="center"/>
    </xf>
    <xf numFmtId="0" fontId="24"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protection locked="0"/>
    </xf>
    <xf numFmtId="0" fontId="4" fillId="0" borderId="1"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17" fillId="0" borderId="1" xfId="0" applyFont="1" applyBorder="1" applyAlignment="1">
      <alignment horizontal="left" vertical="center" wrapText="1"/>
    </xf>
    <xf numFmtId="0" fontId="58" fillId="7" borderId="1" xfId="0" applyFont="1" applyFill="1" applyBorder="1" applyAlignment="1">
      <alignment horizontal="left" vertical="center"/>
    </xf>
    <xf numFmtId="0" fontId="32" fillId="0"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3" fillId="10" borderId="1" xfId="0" applyFont="1" applyFill="1" applyBorder="1" applyAlignment="1">
      <alignment horizontal="right" vertical="center"/>
    </xf>
    <xf numFmtId="164" fontId="12" fillId="10" borderId="1" xfId="0" applyNumberFormat="1" applyFont="1" applyFill="1" applyBorder="1" applyAlignment="1">
      <alignment horizontal="center" vertical="center"/>
    </xf>
    <xf numFmtId="0" fontId="40" fillId="11" borderId="1" xfId="0" applyFont="1" applyFill="1" applyBorder="1" applyAlignment="1">
      <alignment horizontal="center" vertical="center" wrapText="1"/>
    </xf>
    <xf numFmtId="0" fontId="0" fillId="0" borderId="1" xfId="0" applyBorder="1" applyAlignment="1">
      <alignment horizontal="left" vertical="center"/>
    </xf>
    <xf numFmtId="164" fontId="11" fillId="10" borderId="1" xfId="0" applyNumberFormat="1" applyFont="1" applyFill="1" applyBorder="1" applyAlignment="1">
      <alignment horizontal="center" vertical="center" wrapText="1"/>
    </xf>
    <xf numFmtId="0" fontId="33" fillId="0" borderId="1" xfId="0" applyFont="1" applyBorder="1" applyAlignment="1">
      <alignment horizontal="right" vertical="center"/>
    </xf>
    <xf numFmtId="0" fontId="0" fillId="8" borderId="1" xfId="0" applyFill="1" applyBorder="1" applyProtection="1">
      <protection locked="0"/>
    </xf>
    <xf numFmtId="0" fontId="3" fillId="0" borderId="1" xfId="0" applyFont="1" applyBorder="1"/>
    <xf numFmtId="0" fontId="33" fillId="0" borderId="1" xfId="0" applyFont="1" applyBorder="1" applyAlignment="1">
      <alignment vertical="center"/>
    </xf>
    <xf numFmtId="0" fontId="0" fillId="3" borderId="1" xfId="0" applyFill="1" applyBorder="1" applyAlignment="1" applyProtection="1">
      <alignment vertical="center"/>
      <protection locked="0"/>
    </xf>
    <xf numFmtId="0" fontId="0" fillId="3" borderId="1" xfId="0" applyFill="1" applyBorder="1" applyProtection="1">
      <protection locked="0"/>
    </xf>
    <xf numFmtId="0" fontId="14" fillId="0" borderId="1"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horizontal="center"/>
    </xf>
    <xf numFmtId="0" fontId="28" fillId="0" borderId="1" xfId="0" applyFont="1" applyBorder="1"/>
    <xf numFmtId="0" fontId="15" fillId="0" borderId="1" xfId="0" applyFont="1" applyBorder="1" applyAlignment="1">
      <alignment vertical="top" wrapText="1"/>
    </xf>
    <xf numFmtId="0" fontId="41" fillId="0" borderId="1" xfId="0" applyFont="1" applyBorder="1" applyAlignment="1">
      <alignment vertical="top"/>
    </xf>
    <xf numFmtId="0" fontId="41" fillId="0" borderId="1" xfId="0" applyFont="1" applyBorder="1" applyAlignment="1">
      <alignment vertical="center"/>
    </xf>
    <xf numFmtId="0" fontId="41" fillId="3" borderId="1" xfId="0" applyFont="1" applyFill="1" applyBorder="1" applyAlignment="1" applyProtection="1">
      <alignment vertical="center"/>
      <protection locked="0"/>
    </xf>
    <xf numFmtId="0" fontId="41" fillId="0" borderId="1" xfId="0" applyFont="1" applyFill="1" applyBorder="1" applyAlignment="1">
      <alignment horizontal="left" vertical="top"/>
    </xf>
    <xf numFmtId="0" fontId="41" fillId="0" borderId="1" xfId="0" applyFont="1" applyBorder="1" applyAlignment="1">
      <alignment horizontal="left" vertical="top" wrapText="1"/>
    </xf>
    <xf numFmtId="0" fontId="41" fillId="3" borderId="1" xfId="0" applyFont="1" applyFill="1" applyBorder="1" applyProtection="1">
      <protection locked="0"/>
    </xf>
    <xf numFmtId="0" fontId="41" fillId="0" borderId="1" xfId="0" applyFont="1" applyBorder="1"/>
    <xf numFmtId="0" fontId="42" fillId="0" borderId="1" xfId="0" applyFont="1" applyBorder="1"/>
    <xf numFmtId="0" fontId="41" fillId="0" borderId="1" xfId="0" applyFont="1" applyBorder="1" applyAlignment="1">
      <alignment vertical="top" wrapText="1"/>
    </xf>
    <xf numFmtId="0" fontId="41" fillId="0" borderId="1" xfId="0" applyFont="1" applyBorder="1" applyAlignment="1">
      <alignment vertical="top" wrapText="1"/>
    </xf>
    <xf numFmtId="0" fontId="44" fillId="0" borderId="1" xfId="0" applyFont="1" applyBorder="1" applyAlignment="1">
      <alignment horizontal="left" vertical="center" wrapText="1"/>
    </xf>
    <xf numFmtId="0" fontId="41" fillId="0" borderId="1" xfId="0" applyFont="1" applyBorder="1" applyAlignment="1">
      <alignment wrapText="1"/>
    </xf>
    <xf numFmtId="0" fontId="0" fillId="0" borderId="1" xfId="0" applyFill="1" applyBorder="1" applyAlignment="1">
      <alignment horizontal="center" wrapText="1"/>
    </xf>
    <xf numFmtId="0" fontId="0" fillId="0" borderId="1" xfId="0" applyFill="1" applyBorder="1" applyProtection="1">
      <protection locked="0"/>
    </xf>
    <xf numFmtId="0" fontId="0" fillId="0" borderId="1" xfId="0" applyFont="1" applyBorder="1" applyAlignment="1">
      <alignment vertical="top" wrapText="1"/>
    </xf>
    <xf numFmtId="0" fontId="0" fillId="0" borderId="1" xfId="0" applyFont="1" applyBorder="1" applyAlignment="1">
      <alignment vertical="center" wrapText="1"/>
    </xf>
    <xf numFmtId="0" fontId="5" fillId="0" borderId="1" xfId="0" applyFont="1" applyBorder="1" applyAlignment="1">
      <alignment horizontal="left" vertical="top"/>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984250</xdr:colOff>
          <xdr:row>10</xdr:row>
          <xdr:rowOff>165100</xdr:rowOff>
        </xdr:from>
        <xdr:to>
          <xdr:col>4</xdr:col>
          <xdr:colOff>609600</xdr:colOff>
          <xdr:row>10</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Financial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10</xdr:row>
          <xdr:rowOff>190500</xdr:rowOff>
        </xdr:from>
        <xdr:to>
          <xdr:col>6</xdr:col>
          <xdr:colOff>76200</xdr:colOff>
          <xdr:row>10</xdr:row>
          <xdr:rowOff>393700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International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10</xdr:row>
          <xdr:rowOff>171450</xdr:rowOff>
        </xdr:from>
        <xdr:to>
          <xdr:col>7</xdr:col>
          <xdr:colOff>584200</xdr:colOff>
          <xdr:row>10</xdr:row>
          <xdr:rowOff>431800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RA/TA Graduate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9</xdr:row>
          <xdr:rowOff>419100</xdr:rowOff>
        </xdr:from>
        <xdr:to>
          <xdr:col>3</xdr:col>
          <xdr:colOff>685800</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9</xdr:row>
          <xdr:rowOff>419100</xdr:rowOff>
        </xdr:from>
        <xdr:to>
          <xdr:col>3</xdr:col>
          <xdr:colOff>1143000</xdr:colOff>
          <xdr:row>10</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717550</xdr:colOff>
          <xdr:row>4</xdr:row>
          <xdr:rowOff>95250</xdr:rowOff>
        </xdr:from>
        <xdr:to>
          <xdr:col>5</xdr:col>
          <xdr:colOff>266700</xdr:colOff>
          <xdr:row>4</xdr:row>
          <xdr:rowOff>381000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107950</xdr:rowOff>
        </xdr:from>
        <xdr:to>
          <xdr:col>5</xdr:col>
          <xdr:colOff>736600</xdr:colOff>
          <xdr:row>4</xdr:row>
          <xdr:rowOff>393700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933450</xdr:colOff>
          <xdr:row>64</xdr:row>
          <xdr:rowOff>133350</xdr:rowOff>
        </xdr:from>
        <xdr:to>
          <xdr:col>1</xdr:col>
          <xdr:colOff>38100</xdr:colOff>
          <xdr:row>66</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933450</xdr:colOff>
          <xdr:row>65</xdr:row>
          <xdr:rowOff>133350</xdr:rowOff>
        </xdr:from>
        <xdr:to>
          <xdr:col>1</xdr:col>
          <xdr:colOff>50800</xdr:colOff>
          <xdr:row>67</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933450</xdr:colOff>
          <xdr:row>66</xdr:row>
          <xdr:rowOff>133350</xdr:rowOff>
        </xdr:from>
        <xdr:to>
          <xdr:col>1</xdr:col>
          <xdr:colOff>38100</xdr:colOff>
          <xdr:row>68</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603250</xdr:colOff>
          <xdr:row>10</xdr:row>
          <xdr:rowOff>209550</xdr:rowOff>
        </xdr:from>
        <xdr:to>
          <xdr:col>15</xdr:col>
          <xdr:colOff>114300</xdr:colOff>
          <xdr:row>10</xdr:row>
          <xdr:rowOff>374650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NSF Fellow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8"/>
  <sheetViews>
    <sheetView tabSelected="1" topLeftCell="A22" zoomScaleNormal="100" zoomScaleSheetLayoutView="100" workbookViewId="0">
      <selection activeCell="R29" sqref="R29"/>
    </sheetView>
  </sheetViews>
  <sheetFormatPr defaultColWidth="11.453125" defaultRowHeight="12.5"/>
  <cols>
    <col min="1" max="1" width="17.1796875" style="28" customWidth="1"/>
    <col min="2" max="2" width="11.26953125" style="28" customWidth="1"/>
    <col min="3" max="3" width="10.453125" style="28" customWidth="1"/>
    <col min="4" max="4" width="18.1796875" style="28" customWidth="1"/>
    <col min="5" max="5" width="13.1796875" style="28" customWidth="1"/>
    <col min="6" max="6" width="13" style="28" customWidth="1"/>
    <col min="7" max="7" width="11.453125" style="28" customWidth="1"/>
    <col min="8" max="8" width="22.453125" style="28" customWidth="1"/>
    <col min="9" max="9" width="19.26953125" style="28" hidden="1" customWidth="1"/>
    <col min="10" max="10" width="22" style="29" hidden="1" customWidth="1"/>
    <col min="11" max="11" width="32" style="30" hidden="1" customWidth="1"/>
    <col min="12" max="12" width="34.81640625" style="29" hidden="1" customWidth="1"/>
    <col min="13" max="13" width="16.54296875" style="29" hidden="1" customWidth="1"/>
    <col min="14" max="15" width="11.453125" style="29" hidden="1" customWidth="1"/>
    <col min="16" max="16" width="11.453125" style="29" customWidth="1"/>
    <col min="17" max="20" width="11.453125" style="28" customWidth="1"/>
    <col min="21" max="16384" width="11.453125" style="28"/>
  </cols>
  <sheetData>
    <row r="1" spans="1:16" ht="15.5">
      <c r="A1" s="27" t="s">
        <v>230</v>
      </c>
      <c r="B1" s="27"/>
      <c r="C1" s="27"/>
      <c r="D1" s="27"/>
      <c r="E1" s="27"/>
      <c r="F1" s="27"/>
      <c r="G1" s="27"/>
      <c r="H1" s="27"/>
    </row>
    <row r="2" spans="1:16" ht="23">
      <c r="A2" s="31" t="s">
        <v>143</v>
      </c>
      <c r="B2" s="31"/>
      <c r="C2" s="31"/>
      <c r="D2" s="31"/>
      <c r="E2" s="31"/>
      <c r="F2" s="31"/>
      <c r="G2" s="31"/>
      <c r="H2" s="31"/>
      <c r="L2" s="32" t="s">
        <v>48</v>
      </c>
      <c r="M2" s="32" t="s">
        <v>147</v>
      </c>
      <c r="N2" s="33"/>
      <c r="O2" s="30"/>
    </row>
    <row r="3" spans="1:16" ht="15" customHeight="1">
      <c r="A3" s="34" t="s">
        <v>135</v>
      </c>
      <c r="B3" s="34"/>
      <c r="C3" s="34"/>
      <c r="D3" s="34"/>
      <c r="E3" s="34"/>
      <c r="F3" s="34"/>
      <c r="G3" s="34"/>
      <c r="H3" s="34"/>
      <c r="K3" s="33"/>
      <c r="L3" s="29" t="s">
        <v>45</v>
      </c>
      <c r="M3" s="32" t="s">
        <v>158</v>
      </c>
      <c r="O3" s="30"/>
    </row>
    <row r="4" spans="1:16" ht="39" customHeight="1">
      <c r="A4" s="35" t="s">
        <v>126</v>
      </c>
      <c r="B4" s="35"/>
      <c r="C4" s="35"/>
      <c r="D4" s="36" t="s">
        <v>211</v>
      </c>
      <c r="E4" s="36"/>
      <c r="F4" s="36"/>
      <c r="G4" s="36"/>
      <c r="H4" s="36"/>
      <c r="K4" s="37"/>
      <c r="L4" s="38" t="s">
        <v>189</v>
      </c>
      <c r="M4" s="39" t="s">
        <v>149</v>
      </c>
    </row>
    <row r="5" spans="1:16" s="29" customFormat="1" ht="43.15" customHeight="1">
      <c r="A5" s="40" t="s">
        <v>168</v>
      </c>
      <c r="B5" s="40"/>
      <c r="C5" s="40"/>
      <c r="D5" s="40"/>
      <c r="E5" s="40"/>
      <c r="F5" s="40"/>
      <c r="G5" s="40"/>
      <c r="H5" s="40"/>
      <c r="J5" s="32" t="s">
        <v>87</v>
      </c>
      <c r="K5" s="30"/>
      <c r="L5" s="38" t="s">
        <v>190</v>
      </c>
      <c r="M5" s="39" t="s">
        <v>150</v>
      </c>
    </row>
    <row r="6" spans="1:16" ht="20.149999999999999" customHeight="1">
      <c r="A6" s="41" t="s">
        <v>127</v>
      </c>
      <c r="B6" s="42"/>
      <c r="C6" s="42"/>
      <c r="D6" s="42"/>
      <c r="E6" s="42"/>
      <c r="F6" s="43" t="s">
        <v>157</v>
      </c>
      <c r="G6" s="44" t="s">
        <v>158</v>
      </c>
      <c r="H6" s="44"/>
      <c r="J6" s="29" t="s">
        <v>64</v>
      </c>
      <c r="L6" s="38" t="s">
        <v>31</v>
      </c>
      <c r="M6" s="39" t="s">
        <v>148</v>
      </c>
    </row>
    <row r="7" spans="1:16" ht="20.149999999999999" customHeight="1">
      <c r="A7" s="41" t="s">
        <v>128</v>
      </c>
      <c r="B7" s="23" t="s">
        <v>106</v>
      </c>
      <c r="C7" s="23"/>
      <c r="D7" s="23"/>
      <c r="E7" s="23"/>
      <c r="F7" s="43"/>
      <c r="G7" s="44"/>
      <c r="H7" s="44"/>
      <c r="J7" s="38" t="s">
        <v>194</v>
      </c>
      <c r="L7" s="38" t="s">
        <v>21</v>
      </c>
      <c r="M7" s="39" t="s">
        <v>151</v>
      </c>
    </row>
    <row r="8" spans="1:16" ht="20.149999999999999" customHeight="1">
      <c r="A8" s="41" t="s">
        <v>129</v>
      </c>
      <c r="B8" s="24" t="s">
        <v>42</v>
      </c>
      <c r="C8" s="24"/>
      <c r="D8" s="24"/>
      <c r="E8" s="24"/>
      <c r="F8" s="41" t="s">
        <v>131</v>
      </c>
      <c r="G8" s="42"/>
      <c r="H8" s="42"/>
      <c r="J8" s="38" t="s">
        <v>184</v>
      </c>
      <c r="L8" s="38" t="s">
        <v>167</v>
      </c>
      <c r="M8" s="45" t="s">
        <v>152</v>
      </c>
    </row>
    <row r="9" spans="1:16" ht="20.149999999999999" customHeight="1">
      <c r="A9" s="41" t="s">
        <v>130</v>
      </c>
      <c r="B9" s="20" t="s">
        <v>45</v>
      </c>
      <c r="C9" s="20"/>
      <c r="D9" s="20"/>
      <c r="E9" s="20"/>
      <c r="F9" s="41" t="s">
        <v>132</v>
      </c>
      <c r="G9" s="42"/>
      <c r="H9" s="42"/>
      <c r="J9" s="46" t="s">
        <v>98</v>
      </c>
      <c r="L9" s="38" t="s">
        <v>191</v>
      </c>
      <c r="M9" s="47" t="s">
        <v>153</v>
      </c>
      <c r="O9" s="30"/>
    </row>
    <row r="10" spans="1:16" s="51" customFormat="1" ht="30" customHeight="1">
      <c r="A10" s="48"/>
      <c r="B10" s="49" t="s">
        <v>212</v>
      </c>
      <c r="C10" s="49"/>
      <c r="D10" s="49"/>
      <c r="E10" s="49"/>
      <c r="F10" s="49"/>
      <c r="G10" s="49"/>
      <c r="H10" s="50" t="s">
        <v>139</v>
      </c>
      <c r="J10" s="46" t="s">
        <v>65</v>
      </c>
      <c r="K10" s="52"/>
      <c r="L10" s="38" t="s">
        <v>19</v>
      </c>
      <c r="M10" s="47" t="s">
        <v>154</v>
      </c>
      <c r="N10" s="53"/>
      <c r="O10" s="54"/>
      <c r="P10" s="53"/>
    </row>
    <row r="11" spans="1:16" s="55" customFormat="1" ht="45" customHeight="1">
      <c r="A11" s="40" t="s">
        <v>134</v>
      </c>
      <c r="B11" s="40"/>
      <c r="C11" s="40"/>
      <c r="D11" s="40"/>
      <c r="E11" s="40"/>
      <c r="F11" s="40"/>
      <c r="G11" s="40"/>
      <c r="H11" s="40"/>
      <c r="J11" s="46" t="s">
        <v>66</v>
      </c>
      <c r="L11" s="56" t="s">
        <v>192</v>
      </c>
      <c r="M11" s="47" t="s">
        <v>155</v>
      </c>
      <c r="N11" s="57"/>
      <c r="O11" s="57"/>
      <c r="P11" s="57"/>
    </row>
    <row r="12" spans="1:16" ht="35.15" customHeight="1">
      <c r="A12" s="58" t="s">
        <v>221</v>
      </c>
      <c r="B12" s="58"/>
      <c r="C12" s="58"/>
      <c r="D12" s="58"/>
      <c r="E12" s="58"/>
      <c r="F12" s="58"/>
      <c r="G12" s="58"/>
      <c r="H12" s="58"/>
      <c r="J12" s="59" t="s">
        <v>67</v>
      </c>
      <c r="L12" s="38" t="s">
        <v>36</v>
      </c>
      <c r="M12" s="47" t="s">
        <v>156</v>
      </c>
    </row>
    <row r="13" spans="1:16" ht="42.75" customHeight="1">
      <c r="A13" s="60" t="s">
        <v>204</v>
      </c>
      <c r="B13" s="60"/>
      <c r="C13" s="61" t="s">
        <v>222</v>
      </c>
      <c r="D13" s="61"/>
      <c r="E13" s="61"/>
      <c r="F13" s="61"/>
      <c r="G13" s="61"/>
      <c r="H13" s="61"/>
      <c r="J13" s="46" t="s">
        <v>68</v>
      </c>
      <c r="L13" s="38" t="s">
        <v>193</v>
      </c>
    </row>
    <row r="14" spans="1:16" ht="70.5" customHeight="1">
      <c r="A14" s="7" t="s">
        <v>205</v>
      </c>
      <c r="B14" s="7" t="s">
        <v>108</v>
      </c>
      <c r="C14" s="21" t="s">
        <v>9</v>
      </c>
      <c r="D14" s="21"/>
      <c r="E14" s="8" t="s">
        <v>202</v>
      </c>
      <c r="F14" s="7" t="s">
        <v>201</v>
      </c>
      <c r="G14" s="62" t="s">
        <v>219</v>
      </c>
      <c r="H14" s="18" t="s">
        <v>10</v>
      </c>
      <c r="J14" s="38" t="s">
        <v>69</v>
      </c>
      <c r="L14" s="38" t="s">
        <v>20</v>
      </c>
      <c r="O14" s="30"/>
    </row>
    <row r="15" spans="1:16" ht="15" customHeight="1">
      <c r="A15" s="9"/>
      <c r="B15" s="9"/>
      <c r="C15" s="63"/>
      <c r="D15" s="63"/>
      <c r="E15" s="10"/>
      <c r="F15" s="11"/>
      <c r="G15" s="9"/>
      <c r="H15" s="9"/>
      <c r="J15" s="46" t="s">
        <v>223</v>
      </c>
      <c r="L15" s="38" t="s">
        <v>175</v>
      </c>
      <c r="O15" s="30"/>
    </row>
    <row r="16" spans="1:16" ht="15" customHeight="1">
      <c r="A16" s="9"/>
      <c r="B16" s="9"/>
      <c r="C16" s="63"/>
      <c r="D16" s="63"/>
      <c r="E16" s="10"/>
      <c r="F16" s="11"/>
      <c r="G16" s="9"/>
      <c r="H16" s="9"/>
      <c r="J16" s="46" t="s">
        <v>185</v>
      </c>
      <c r="L16" s="38" t="s">
        <v>47</v>
      </c>
      <c r="O16" s="30"/>
    </row>
    <row r="17" spans="1:15" ht="15" customHeight="1">
      <c r="A17" s="9"/>
      <c r="B17" s="9"/>
      <c r="C17" s="63"/>
      <c r="D17" s="63"/>
      <c r="E17" s="10"/>
      <c r="F17" s="11"/>
      <c r="G17" s="9"/>
      <c r="H17" s="9"/>
      <c r="J17" s="46" t="s">
        <v>70</v>
      </c>
      <c r="L17" s="38" t="s">
        <v>40</v>
      </c>
      <c r="O17" s="30"/>
    </row>
    <row r="18" spans="1:15" ht="30" customHeight="1">
      <c r="A18" s="25" t="s">
        <v>206</v>
      </c>
      <c r="B18" s="25"/>
      <c r="C18" s="25"/>
      <c r="D18" s="25"/>
      <c r="E18" s="25"/>
      <c r="F18" s="25"/>
      <c r="G18" s="25"/>
      <c r="H18" s="25"/>
      <c r="J18" s="46" t="s">
        <v>71</v>
      </c>
      <c r="K18" s="64" t="s">
        <v>49</v>
      </c>
      <c r="L18" s="38" t="s">
        <v>46</v>
      </c>
      <c r="O18" s="30"/>
    </row>
    <row r="19" spans="1:15" ht="15" customHeight="1">
      <c r="A19" s="9"/>
      <c r="B19" s="9"/>
      <c r="C19" s="63"/>
      <c r="D19" s="63"/>
      <c r="E19" s="10"/>
      <c r="F19" s="11"/>
      <c r="G19" s="9"/>
      <c r="H19" s="9"/>
      <c r="J19" s="46" t="s">
        <v>72</v>
      </c>
      <c r="K19" s="65" t="s">
        <v>42</v>
      </c>
      <c r="L19" s="66" t="s">
        <v>44</v>
      </c>
      <c r="O19" s="30"/>
    </row>
    <row r="20" spans="1:15" ht="15" customHeight="1">
      <c r="A20" s="9"/>
      <c r="B20" s="9"/>
      <c r="C20" s="63"/>
      <c r="D20" s="63"/>
      <c r="E20" s="10"/>
      <c r="F20" s="11"/>
      <c r="G20" s="9"/>
      <c r="H20" s="9"/>
      <c r="J20" s="46" t="s">
        <v>73</v>
      </c>
      <c r="K20" s="67" t="s">
        <v>28</v>
      </c>
      <c r="L20" s="68" t="s">
        <v>43</v>
      </c>
      <c r="O20" s="30"/>
    </row>
    <row r="21" spans="1:15" ht="15" customHeight="1">
      <c r="A21" s="9"/>
      <c r="B21" s="9"/>
      <c r="C21" s="63"/>
      <c r="D21" s="63"/>
      <c r="E21" s="10"/>
      <c r="F21" s="11"/>
      <c r="G21" s="9"/>
      <c r="H21" s="9"/>
      <c r="J21" s="46" t="s">
        <v>220</v>
      </c>
      <c r="K21" s="67" t="s">
        <v>29</v>
      </c>
      <c r="L21" s="69" t="s">
        <v>181</v>
      </c>
      <c r="O21" s="30"/>
    </row>
    <row r="22" spans="1:15" ht="15" customHeight="1">
      <c r="A22" s="9"/>
      <c r="B22" s="9"/>
      <c r="C22" s="63"/>
      <c r="D22" s="63"/>
      <c r="E22" s="10"/>
      <c r="F22" s="11"/>
      <c r="G22" s="9"/>
      <c r="H22" s="9"/>
      <c r="J22" s="46" t="s">
        <v>74</v>
      </c>
      <c r="K22" s="70" t="s">
        <v>31</v>
      </c>
      <c r="L22" s="56" t="s">
        <v>27</v>
      </c>
    </row>
    <row r="23" spans="1:15" ht="15" customHeight="1">
      <c r="A23" s="9"/>
      <c r="B23" s="9"/>
      <c r="C23" s="63"/>
      <c r="D23" s="63"/>
      <c r="E23" s="10"/>
      <c r="F23" s="11"/>
      <c r="G23" s="9"/>
      <c r="H23" s="9"/>
      <c r="J23" s="46" t="s">
        <v>75</v>
      </c>
      <c r="K23" s="70" t="s">
        <v>92</v>
      </c>
      <c r="L23" s="67" t="s">
        <v>28</v>
      </c>
      <c r="O23" s="30"/>
    </row>
    <row r="24" spans="1:15" ht="15" customHeight="1">
      <c r="A24" s="9"/>
      <c r="B24" s="9"/>
      <c r="C24" s="63"/>
      <c r="D24" s="63"/>
      <c r="E24" s="10"/>
      <c r="F24" s="11"/>
      <c r="G24" s="9"/>
      <c r="H24" s="9"/>
      <c r="J24" s="46" t="s">
        <v>76</v>
      </c>
      <c r="K24" s="56" t="s">
        <v>21</v>
      </c>
      <c r="L24" s="67" t="s">
        <v>29</v>
      </c>
      <c r="O24" s="30"/>
    </row>
    <row r="25" spans="1:15" ht="15" customHeight="1">
      <c r="A25" s="9"/>
      <c r="B25" s="9"/>
      <c r="C25" s="63"/>
      <c r="D25" s="63"/>
      <c r="E25" s="10"/>
      <c r="F25" s="11"/>
      <c r="G25" s="9"/>
      <c r="H25" s="9"/>
      <c r="J25" s="46" t="s">
        <v>77</v>
      </c>
      <c r="K25" s="56" t="s">
        <v>167</v>
      </c>
      <c r="L25" s="56" t="s">
        <v>31</v>
      </c>
      <c r="O25" s="30"/>
    </row>
    <row r="26" spans="1:15" ht="15" customHeight="1">
      <c r="A26" s="9"/>
      <c r="B26" s="9"/>
      <c r="C26" s="63"/>
      <c r="D26" s="63"/>
      <c r="E26" s="10"/>
      <c r="F26" s="11"/>
      <c r="G26" s="9"/>
      <c r="H26" s="9"/>
      <c r="J26" s="46" t="s">
        <v>186</v>
      </c>
      <c r="K26" s="56" t="s">
        <v>19</v>
      </c>
      <c r="L26" s="56" t="s">
        <v>30</v>
      </c>
      <c r="O26" s="30"/>
    </row>
    <row r="27" spans="1:15" ht="15" customHeight="1">
      <c r="A27" s="9"/>
      <c r="B27" s="9"/>
      <c r="C27" s="63"/>
      <c r="D27" s="63"/>
      <c r="E27" s="10"/>
      <c r="F27" s="11"/>
      <c r="G27" s="9"/>
      <c r="H27" s="9"/>
      <c r="J27" s="46" t="s">
        <v>78</v>
      </c>
      <c r="K27" s="71" t="s">
        <v>56</v>
      </c>
      <c r="L27" s="56" t="s">
        <v>21</v>
      </c>
      <c r="O27" s="30"/>
    </row>
    <row r="28" spans="1:15" ht="15" customHeight="1">
      <c r="A28" s="9"/>
      <c r="B28" s="9"/>
      <c r="C28" s="63"/>
      <c r="D28" s="63"/>
      <c r="E28" s="10"/>
      <c r="F28" s="11"/>
      <c r="G28" s="9"/>
      <c r="H28" s="9"/>
      <c r="J28" s="38" t="s">
        <v>79</v>
      </c>
      <c r="K28" s="70" t="s">
        <v>54</v>
      </c>
      <c r="L28" s="56" t="s">
        <v>167</v>
      </c>
      <c r="O28" s="30"/>
    </row>
    <row r="29" spans="1:15" ht="15" customHeight="1">
      <c r="A29" s="9"/>
      <c r="B29" s="9"/>
      <c r="C29" s="63"/>
      <c r="D29" s="63"/>
      <c r="E29" s="10"/>
      <c r="F29" s="11"/>
      <c r="G29" s="9"/>
      <c r="H29" s="9"/>
      <c r="J29" s="46" t="s">
        <v>91</v>
      </c>
      <c r="K29" s="56" t="s">
        <v>25</v>
      </c>
      <c r="L29" s="56" t="s">
        <v>19</v>
      </c>
      <c r="O29" s="30"/>
    </row>
    <row r="30" spans="1:15" ht="15" customHeight="1">
      <c r="A30" s="9"/>
      <c r="B30" s="9"/>
      <c r="C30" s="63"/>
      <c r="D30" s="63"/>
      <c r="E30" s="10"/>
      <c r="F30" s="11"/>
      <c r="G30" s="9"/>
      <c r="H30" s="9"/>
      <c r="J30" s="46" t="s">
        <v>80</v>
      </c>
      <c r="K30" s="70" t="s">
        <v>93</v>
      </c>
      <c r="L30" s="56" t="s">
        <v>54</v>
      </c>
      <c r="O30" s="30"/>
    </row>
    <row r="31" spans="1:15" ht="15" customHeight="1">
      <c r="A31" s="9"/>
      <c r="B31" s="9"/>
      <c r="C31" s="63"/>
      <c r="D31" s="63"/>
      <c r="E31" s="10"/>
      <c r="F31" s="11"/>
      <c r="G31" s="9"/>
      <c r="H31" s="9"/>
      <c r="J31" s="46" t="s">
        <v>81</v>
      </c>
      <c r="K31" s="70" t="s">
        <v>171</v>
      </c>
      <c r="L31" s="70" t="s">
        <v>55</v>
      </c>
      <c r="O31" s="30"/>
    </row>
    <row r="32" spans="1:15" ht="15" customHeight="1">
      <c r="A32" s="9"/>
      <c r="B32" s="9"/>
      <c r="C32" s="63"/>
      <c r="D32" s="63"/>
      <c r="E32" s="10"/>
      <c r="F32" s="11"/>
      <c r="G32" s="9"/>
      <c r="H32" s="9"/>
      <c r="J32" s="46" t="s">
        <v>82</v>
      </c>
      <c r="K32" s="70" t="s">
        <v>94</v>
      </c>
      <c r="L32" s="56" t="s">
        <v>22</v>
      </c>
    </row>
    <row r="33" spans="1:21" ht="15" customHeight="1">
      <c r="D33" s="72" t="s">
        <v>101</v>
      </c>
      <c r="E33" s="72"/>
      <c r="G33" s="73">
        <f>SUM(G15:G17,G19:G32)</f>
        <v>0</v>
      </c>
      <c r="H33" s="74"/>
      <c r="J33" s="46" t="s">
        <v>83</v>
      </c>
      <c r="K33" s="70" t="s">
        <v>172</v>
      </c>
      <c r="L33" s="56" t="s">
        <v>25</v>
      </c>
    </row>
    <row r="34" spans="1:21" ht="35.15" customHeight="1">
      <c r="A34" s="58" t="s">
        <v>203</v>
      </c>
      <c r="B34" s="58"/>
      <c r="C34" s="58"/>
      <c r="D34" s="58"/>
      <c r="E34" s="58"/>
      <c r="F34" s="58"/>
      <c r="G34" s="58"/>
      <c r="H34" s="58"/>
      <c r="J34" s="46" t="s">
        <v>84</v>
      </c>
      <c r="K34" s="70" t="s">
        <v>173</v>
      </c>
      <c r="L34" s="56" t="s">
        <v>97</v>
      </c>
      <c r="N34" s="75"/>
    </row>
    <row r="35" spans="1:21" ht="15" customHeight="1">
      <c r="A35" s="18" t="s">
        <v>57</v>
      </c>
      <c r="B35" s="21" t="s">
        <v>102</v>
      </c>
      <c r="C35" s="21"/>
      <c r="D35" s="21" t="s">
        <v>107</v>
      </c>
      <c r="E35" s="21"/>
      <c r="F35" s="21"/>
      <c r="G35" s="21"/>
      <c r="H35" s="21"/>
      <c r="J35" s="46" t="s">
        <v>99</v>
      </c>
      <c r="K35" s="70" t="s">
        <v>174</v>
      </c>
      <c r="L35" s="56" t="s">
        <v>32</v>
      </c>
    </row>
    <row r="36" spans="1:21" ht="15" customHeight="1">
      <c r="A36" s="76"/>
      <c r="B36" s="77"/>
      <c r="C36" s="77"/>
      <c r="D36" s="78"/>
      <c r="E36" s="78"/>
      <c r="F36" s="78"/>
      <c r="G36" s="78"/>
      <c r="H36" s="78"/>
      <c r="J36" s="46" t="s">
        <v>85</v>
      </c>
      <c r="K36" s="70" t="s">
        <v>95</v>
      </c>
      <c r="L36" s="56" t="s">
        <v>33</v>
      </c>
    </row>
    <row r="37" spans="1:21" ht="15" customHeight="1">
      <c r="A37" s="76"/>
      <c r="B37" s="77"/>
      <c r="C37" s="77"/>
      <c r="D37" s="78"/>
      <c r="E37" s="78"/>
      <c r="F37" s="78"/>
      <c r="G37" s="78"/>
      <c r="H37" s="78"/>
      <c r="J37" s="46" t="s">
        <v>187</v>
      </c>
      <c r="K37" s="70" t="s">
        <v>23</v>
      </c>
      <c r="L37" s="56" t="s">
        <v>34</v>
      </c>
    </row>
    <row r="38" spans="1:21" ht="15" customHeight="1">
      <c r="A38" s="76"/>
      <c r="B38" s="77"/>
      <c r="C38" s="77"/>
      <c r="D38" s="78"/>
      <c r="E38" s="78"/>
      <c r="F38" s="78"/>
      <c r="G38" s="78"/>
      <c r="H38" s="78"/>
      <c r="J38" s="46" t="s">
        <v>86</v>
      </c>
      <c r="K38" s="56" t="s">
        <v>38</v>
      </c>
      <c r="L38" s="56" t="s">
        <v>35</v>
      </c>
    </row>
    <row r="39" spans="1:21" ht="15" customHeight="1">
      <c r="A39" s="79"/>
      <c r="B39" s="80" t="s">
        <v>159</v>
      </c>
      <c r="C39" s="80"/>
      <c r="D39" s="81">
        <f>SUM(D36:D38)</f>
        <v>0</v>
      </c>
      <c r="E39" s="81"/>
      <c r="F39" s="81"/>
      <c r="G39" s="81"/>
      <c r="H39" s="81"/>
      <c r="J39" s="82"/>
      <c r="K39" s="56" t="s">
        <v>20</v>
      </c>
      <c r="L39" s="56" t="s">
        <v>36</v>
      </c>
    </row>
    <row r="40" spans="1:21" ht="9" customHeight="1">
      <c r="A40" s="83" t="s">
        <v>231</v>
      </c>
      <c r="B40" s="84" t="s">
        <v>165</v>
      </c>
      <c r="C40" s="85" t="s">
        <v>144</v>
      </c>
      <c r="D40" s="86" t="s">
        <v>130</v>
      </c>
      <c r="E40" s="87" t="s">
        <v>166</v>
      </c>
      <c r="F40" s="85" t="s">
        <v>145</v>
      </c>
      <c r="G40" s="88" t="s">
        <v>213</v>
      </c>
      <c r="H40" s="85" t="s">
        <v>169</v>
      </c>
      <c r="J40" s="82"/>
      <c r="K40" s="70" t="s">
        <v>175</v>
      </c>
      <c r="L40" s="56" t="s">
        <v>37</v>
      </c>
    </row>
    <row r="41" spans="1:21" ht="15" customHeight="1">
      <c r="A41" s="89" t="s">
        <v>59</v>
      </c>
      <c r="B41" s="90" t="s">
        <v>170</v>
      </c>
      <c r="C41" s="90"/>
      <c r="D41" s="86" t="s">
        <v>52</v>
      </c>
      <c r="E41" s="88" t="s">
        <v>144</v>
      </c>
      <c r="F41" s="85" t="s">
        <v>214</v>
      </c>
      <c r="G41" s="88" t="s">
        <v>213</v>
      </c>
      <c r="H41" s="85" t="s">
        <v>162</v>
      </c>
      <c r="J41" s="82"/>
      <c r="K41" s="70" t="s">
        <v>176</v>
      </c>
      <c r="L41" s="70" t="s">
        <v>182</v>
      </c>
    </row>
    <row r="42" spans="1:21" ht="15" customHeight="1">
      <c r="A42" s="91"/>
      <c r="B42" s="85" t="s">
        <v>51</v>
      </c>
      <c r="C42" s="85" t="s">
        <v>164</v>
      </c>
      <c r="D42" s="86" t="s">
        <v>114</v>
      </c>
      <c r="E42" s="88" t="s">
        <v>144</v>
      </c>
      <c r="F42" s="85" t="s">
        <v>215</v>
      </c>
      <c r="G42" s="88" t="s">
        <v>213</v>
      </c>
      <c r="H42" s="88" t="s">
        <v>163</v>
      </c>
      <c r="K42" s="70" t="s">
        <v>177</v>
      </c>
      <c r="L42" s="56" t="s">
        <v>23</v>
      </c>
    </row>
    <row r="43" spans="1:21" ht="42" customHeight="1">
      <c r="A43" s="92" t="s">
        <v>224</v>
      </c>
      <c r="B43" s="93"/>
      <c r="C43" s="93"/>
      <c r="D43" s="93"/>
      <c r="E43" s="93"/>
      <c r="F43" s="93"/>
      <c r="G43" s="93"/>
      <c r="H43" s="93"/>
      <c r="K43" s="70" t="s">
        <v>96</v>
      </c>
      <c r="L43" s="56" t="s">
        <v>20</v>
      </c>
    </row>
    <row r="44" spans="1:21" ht="30" customHeight="1">
      <c r="A44" s="94" t="s">
        <v>53</v>
      </c>
      <c r="B44" s="94"/>
      <c r="C44" s="95"/>
      <c r="D44" s="95"/>
      <c r="E44" s="95"/>
      <c r="F44" s="95"/>
      <c r="G44" s="95"/>
      <c r="H44" s="95"/>
      <c r="J44" s="96" t="s">
        <v>139</v>
      </c>
      <c r="K44" s="70" t="s">
        <v>46</v>
      </c>
      <c r="L44" s="56" t="s">
        <v>175</v>
      </c>
    </row>
    <row r="45" spans="1:21" ht="50.25" customHeight="1">
      <c r="A45" s="22" t="s">
        <v>225</v>
      </c>
      <c r="B45" s="22"/>
      <c r="C45" s="22"/>
      <c r="D45" s="22"/>
      <c r="E45" s="22"/>
      <c r="F45" s="22"/>
      <c r="G45" s="22"/>
      <c r="H45" s="22"/>
      <c r="J45" s="82">
        <v>72</v>
      </c>
      <c r="K45" s="70" t="s">
        <v>178</v>
      </c>
      <c r="L45" s="56" t="s">
        <v>100</v>
      </c>
    </row>
    <row r="46" spans="1:21" ht="50.15" customHeight="1">
      <c r="A46" s="12" t="s">
        <v>58</v>
      </c>
      <c r="B46" s="97" t="s">
        <v>9</v>
      </c>
      <c r="C46" s="97"/>
      <c r="D46" s="14" t="s">
        <v>207</v>
      </c>
      <c r="E46" s="12" t="s">
        <v>208</v>
      </c>
      <c r="F46" s="13" t="s">
        <v>209</v>
      </c>
      <c r="G46" s="14" t="s">
        <v>210</v>
      </c>
      <c r="H46" s="14" t="s">
        <v>226</v>
      </c>
      <c r="J46" s="82">
        <v>90</v>
      </c>
      <c r="K46" s="70" t="s">
        <v>179</v>
      </c>
      <c r="L46" s="56" t="s">
        <v>24</v>
      </c>
      <c r="N46" s="98"/>
      <c r="O46" s="99"/>
      <c r="P46" s="99"/>
      <c r="Q46" s="99"/>
      <c r="R46" s="99"/>
      <c r="S46" s="99"/>
      <c r="T46" s="99"/>
      <c r="U46" s="99"/>
    </row>
    <row r="47" spans="1:21" ht="15" customHeight="1">
      <c r="A47" s="100"/>
      <c r="B47" s="101"/>
      <c r="C47" s="101"/>
      <c r="D47" s="15"/>
      <c r="E47" s="15"/>
      <c r="F47" s="15"/>
      <c r="G47" s="16"/>
      <c r="H47" s="16">
        <f>IF(IFK$53=F47,0,IF($K$54=F47,G47*$L$61,IF($K$55=F47,G47*$L$62,IF($K$56=F47,G47*$L$63,IF($K$57=F47,$L$64)))))</f>
        <v>0</v>
      </c>
      <c r="K47" s="70" t="s">
        <v>180</v>
      </c>
      <c r="L47" s="56" t="s">
        <v>177</v>
      </c>
    </row>
    <row r="48" spans="1:21" ht="15" customHeight="1">
      <c r="A48" s="100"/>
      <c r="B48" s="101"/>
      <c r="C48" s="101"/>
      <c r="D48" s="15"/>
      <c r="E48" s="15"/>
      <c r="F48" s="15"/>
      <c r="G48" s="16"/>
      <c r="H48" s="16">
        <f t="shared" ref="H48:H50" si="0">IF(IFK$53=F48,0,IF($K$54=F48,G48*$L$61,IF($K$55=F48,G48*$L$62,IF($K$56=F48,G48*$L$63,IF($K$57=F48,$L$64)))))</f>
        <v>0</v>
      </c>
      <c r="K48" s="102"/>
      <c r="L48" s="70" t="s">
        <v>183</v>
      </c>
    </row>
    <row r="49" spans="1:12" ht="15" customHeight="1">
      <c r="A49" s="100"/>
      <c r="B49" s="101"/>
      <c r="C49" s="101"/>
      <c r="D49" s="15"/>
      <c r="E49" s="15"/>
      <c r="F49" s="15"/>
      <c r="G49" s="16"/>
      <c r="H49" s="16">
        <f t="shared" si="0"/>
        <v>0</v>
      </c>
      <c r="J49" s="32" t="s">
        <v>88</v>
      </c>
      <c r="K49" s="52"/>
      <c r="L49" s="70" t="s">
        <v>188</v>
      </c>
    </row>
    <row r="50" spans="1:12" ht="15" customHeight="1">
      <c r="A50" s="100"/>
      <c r="B50" s="101"/>
      <c r="C50" s="101"/>
      <c r="D50" s="15"/>
      <c r="E50" s="15"/>
      <c r="F50" s="15"/>
      <c r="G50" s="16"/>
      <c r="H50" s="16">
        <f t="shared" si="0"/>
        <v>0</v>
      </c>
      <c r="J50" s="57" t="s">
        <v>89</v>
      </c>
      <c r="K50" s="52"/>
      <c r="L50" s="56" t="s">
        <v>39</v>
      </c>
    </row>
    <row r="51" spans="1:12" ht="15" customHeight="1">
      <c r="D51" s="103" t="s">
        <v>161</v>
      </c>
      <c r="E51" s="103"/>
      <c r="F51" s="103"/>
      <c r="G51" s="103"/>
      <c r="H51" s="73">
        <f>SUM(H47:H50)</f>
        <v>0</v>
      </c>
      <c r="J51" s="30">
        <v>705</v>
      </c>
      <c r="K51" s="52"/>
      <c r="L51" s="56" t="s">
        <v>40</v>
      </c>
    </row>
    <row r="52" spans="1:12" ht="21.75" customHeight="1">
      <c r="A52" s="104" t="s">
        <v>216</v>
      </c>
      <c r="B52" s="104"/>
      <c r="C52" s="104"/>
      <c r="D52" s="104"/>
      <c r="E52" s="104"/>
      <c r="F52" s="104"/>
      <c r="G52" s="104"/>
      <c r="H52" s="104"/>
      <c r="J52" s="30">
        <v>706</v>
      </c>
      <c r="K52" s="52"/>
      <c r="L52" s="56" t="s">
        <v>41</v>
      </c>
    </row>
    <row r="53" spans="1:12" ht="15" customHeight="1">
      <c r="A53" s="105" t="s">
        <v>109</v>
      </c>
      <c r="B53" s="105"/>
      <c r="C53" s="105"/>
      <c r="D53" s="105"/>
      <c r="E53" s="105"/>
      <c r="F53" s="105"/>
      <c r="G53" s="105"/>
      <c r="H53" s="105"/>
      <c r="J53" s="30">
        <v>707</v>
      </c>
      <c r="K53" s="30" t="s">
        <v>195</v>
      </c>
      <c r="L53" s="56" t="s">
        <v>46</v>
      </c>
    </row>
    <row r="54" spans="1:12" ht="20.149999999999999" customHeight="1">
      <c r="A54" s="106" t="s">
        <v>8</v>
      </c>
      <c r="B54" s="106"/>
      <c r="C54" s="26" t="s">
        <v>43</v>
      </c>
      <c r="D54" s="26"/>
      <c r="E54" s="26"/>
      <c r="F54" s="26"/>
      <c r="G54" s="26"/>
      <c r="H54" s="26"/>
      <c r="K54" s="57" t="s">
        <v>196</v>
      </c>
      <c r="L54" s="70" t="s">
        <v>178</v>
      </c>
    </row>
    <row r="55" spans="1:12" ht="25" customHeight="1">
      <c r="A55" s="107" t="s">
        <v>227</v>
      </c>
      <c r="B55" s="107"/>
      <c r="C55" s="107"/>
      <c r="D55" s="107"/>
      <c r="E55" s="107"/>
      <c r="F55" s="108"/>
      <c r="G55" s="108"/>
      <c r="H55" s="108"/>
      <c r="K55" s="57" t="s">
        <v>197</v>
      </c>
      <c r="L55" s="70" t="s">
        <v>179</v>
      </c>
    </row>
    <row r="56" spans="1:12" ht="15" customHeight="1">
      <c r="A56" s="21" t="s">
        <v>90</v>
      </c>
      <c r="B56" s="21"/>
      <c r="C56" s="21" t="s">
        <v>9</v>
      </c>
      <c r="D56" s="21"/>
      <c r="E56" s="21"/>
      <c r="F56" s="18" t="s">
        <v>5</v>
      </c>
      <c r="G56" s="18" t="s">
        <v>6</v>
      </c>
      <c r="H56" s="18" t="s">
        <v>10</v>
      </c>
      <c r="K56" s="57" t="s">
        <v>198</v>
      </c>
      <c r="L56" s="70" t="s">
        <v>180</v>
      </c>
    </row>
    <row r="57" spans="1:12" ht="15" customHeight="1">
      <c r="A57" s="20"/>
      <c r="B57" s="20"/>
      <c r="C57" s="20"/>
      <c r="D57" s="20"/>
      <c r="E57" s="20"/>
      <c r="F57" s="1"/>
      <c r="G57" s="2"/>
      <c r="H57" s="1"/>
      <c r="K57" s="57" t="s">
        <v>199</v>
      </c>
      <c r="L57" s="52"/>
    </row>
    <row r="58" spans="1:12" ht="15" customHeight="1">
      <c r="A58" s="20"/>
      <c r="B58" s="20"/>
      <c r="C58" s="20"/>
      <c r="D58" s="20"/>
      <c r="E58" s="20"/>
      <c r="F58" s="1"/>
      <c r="G58" s="2"/>
      <c r="H58" s="1"/>
      <c r="J58" s="33"/>
      <c r="L58" s="70"/>
    </row>
    <row r="59" spans="1:12" ht="15" customHeight="1">
      <c r="A59" s="20"/>
      <c r="B59" s="20"/>
      <c r="C59" s="20"/>
      <c r="D59" s="20"/>
      <c r="E59" s="20"/>
      <c r="F59" s="1"/>
      <c r="G59" s="2"/>
      <c r="H59" s="1"/>
      <c r="J59" s="30"/>
      <c r="L59" s="54"/>
    </row>
    <row r="60" spans="1:12" ht="15" customHeight="1">
      <c r="A60" s="20"/>
      <c r="B60" s="20"/>
      <c r="C60" s="20"/>
      <c r="D60" s="20"/>
      <c r="E60" s="20"/>
      <c r="F60" s="1"/>
      <c r="G60" s="2"/>
      <c r="H60" s="1"/>
      <c r="J60" s="109"/>
      <c r="L60" s="54"/>
    </row>
    <row r="61" spans="1:12" ht="15" customHeight="1">
      <c r="A61" s="110"/>
      <c r="B61" s="110"/>
      <c r="C61" s="110"/>
      <c r="D61" s="103" t="s">
        <v>160</v>
      </c>
      <c r="E61" s="72"/>
      <c r="F61" s="72"/>
      <c r="G61" s="73">
        <f>SUM(G57:G60)</f>
        <v>0</v>
      </c>
      <c r="H61" s="111"/>
      <c r="J61" s="30"/>
      <c r="L61" s="37">
        <v>1</v>
      </c>
    </row>
    <row r="62" spans="1:12" ht="15" customHeight="1">
      <c r="D62" s="112" t="s">
        <v>50</v>
      </c>
      <c r="E62" s="112"/>
      <c r="F62" s="113" t="s">
        <v>0</v>
      </c>
      <c r="G62" s="113"/>
      <c r="H62" s="114" t="s">
        <v>1</v>
      </c>
      <c r="J62" s="33" t="s">
        <v>62</v>
      </c>
      <c r="L62" s="37">
        <v>0.66</v>
      </c>
    </row>
    <row r="63" spans="1:12" ht="20.149999999999999" customHeight="1">
      <c r="A63" s="115" t="s">
        <v>60</v>
      </c>
      <c r="B63" s="115"/>
      <c r="C63" s="115"/>
      <c r="D63" s="116"/>
      <c r="E63" s="116"/>
      <c r="F63" s="19"/>
      <c r="G63" s="19"/>
      <c r="H63" s="117"/>
      <c r="J63" s="30" t="s">
        <v>120</v>
      </c>
      <c r="K63" s="118"/>
      <c r="L63" s="37">
        <v>0.5</v>
      </c>
    </row>
    <row r="64" spans="1:12" ht="35.25" customHeight="1">
      <c r="A64" s="119" t="s">
        <v>217</v>
      </c>
      <c r="B64" s="119"/>
      <c r="C64" s="119"/>
      <c r="D64" s="119"/>
      <c r="E64" s="119"/>
      <c r="F64" s="119"/>
      <c r="G64" s="119"/>
      <c r="H64" s="119"/>
      <c r="J64" s="30" t="s">
        <v>121</v>
      </c>
      <c r="K64" s="120"/>
      <c r="L64" s="37" t="s">
        <v>200</v>
      </c>
    </row>
    <row r="65" spans="1:13" ht="15" customHeight="1">
      <c r="A65" s="121" t="s">
        <v>133</v>
      </c>
      <c r="B65" s="121"/>
      <c r="C65" s="121"/>
      <c r="D65" s="121"/>
      <c r="E65" s="121"/>
      <c r="F65" s="121"/>
      <c r="G65" s="121"/>
      <c r="H65" s="121"/>
      <c r="J65" s="30" t="s">
        <v>122</v>
      </c>
    </row>
    <row r="66" spans="1:13" ht="15" customHeight="1">
      <c r="A66" s="122"/>
      <c r="B66" s="123" t="s">
        <v>142</v>
      </c>
      <c r="C66" s="123"/>
      <c r="D66" s="123"/>
      <c r="E66" s="124" t="s">
        <v>62</v>
      </c>
      <c r="F66" s="124"/>
      <c r="G66" s="17" t="s">
        <v>103</v>
      </c>
      <c r="H66" s="125"/>
      <c r="J66" s="30" t="s">
        <v>123</v>
      </c>
    </row>
    <row r="67" spans="1:13" ht="15" customHeight="1">
      <c r="A67" s="126"/>
      <c r="B67" s="3" t="s">
        <v>104</v>
      </c>
      <c r="C67" s="3"/>
      <c r="D67" s="127"/>
      <c r="E67" s="128"/>
      <c r="F67" s="128"/>
      <c r="G67" s="128"/>
      <c r="H67" s="128"/>
      <c r="J67" s="37" t="s">
        <v>146</v>
      </c>
    </row>
    <row r="68" spans="1:13" ht="15" customHeight="1">
      <c r="A68" s="129"/>
      <c r="B68" s="3" t="s">
        <v>105</v>
      </c>
      <c r="C68" s="3"/>
      <c r="D68" s="130"/>
      <c r="E68" s="131"/>
      <c r="F68" s="131"/>
      <c r="G68" s="131"/>
      <c r="H68" s="131"/>
      <c r="M68" s="75"/>
    </row>
    <row r="69" spans="1:13" ht="21" customHeight="1">
      <c r="A69" s="132" t="s">
        <v>218</v>
      </c>
      <c r="B69" s="132"/>
      <c r="C69" s="132"/>
      <c r="D69" s="132"/>
      <c r="E69" s="132"/>
      <c r="F69" s="132"/>
      <c r="G69" s="132"/>
      <c r="H69" s="132"/>
    </row>
    <row r="70" spans="1:13" ht="41.25" customHeight="1">
      <c r="A70" s="133" t="s">
        <v>141</v>
      </c>
      <c r="B70" s="133"/>
      <c r="C70" s="133"/>
      <c r="D70" s="133"/>
      <c r="E70" s="133"/>
      <c r="F70" s="133"/>
      <c r="G70" s="133"/>
      <c r="H70" s="133"/>
    </row>
    <row r="71" spans="1:13" ht="35.15" customHeight="1">
      <c r="A71" s="134" t="s">
        <v>115</v>
      </c>
      <c r="B71" s="134"/>
      <c r="C71" s="134"/>
      <c r="D71" s="134"/>
      <c r="E71" s="134"/>
      <c r="F71" s="134"/>
      <c r="G71" s="134"/>
      <c r="H71" s="134"/>
    </row>
    <row r="72" spans="1:13" ht="30" customHeight="1">
      <c r="A72" s="135" t="s">
        <v>137</v>
      </c>
      <c r="B72" s="136" t="str">
        <f>H10</f>
        <v>Select Total Credits from List</v>
      </c>
      <c r="C72" s="137" t="e">
        <f>IF(B72-B73&gt;0,"WARNING: Not Enough Credits - Credit Requirement Not Met - DO NOT SIGN FORM", "Credit Requirement Met - OK TO SIGN FORM")</f>
        <v>#VALUE!</v>
      </c>
      <c r="D72" s="137"/>
      <c r="E72" s="137"/>
      <c r="F72" s="137"/>
      <c r="G72" s="137"/>
      <c r="H72" s="137"/>
    </row>
    <row r="73" spans="1:13" ht="15" customHeight="1">
      <c r="A73" s="135" t="s">
        <v>138</v>
      </c>
      <c r="B73" s="136">
        <f>SUM(G33,D39,H51,G61)</f>
        <v>0</v>
      </c>
      <c r="D73" s="112" t="s">
        <v>50</v>
      </c>
      <c r="E73" s="112"/>
      <c r="F73" s="113" t="s">
        <v>0</v>
      </c>
      <c r="G73" s="113"/>
      <c r="H73" s="114" t="s">
        <v>1</v>
      </c>
      <c r="K73" s="138"/>
    </row>
    <row r="74" spans="1:13" s="75" customFormat="1" ht="20.149999999999999" customHeight="1">
      <c r="A74" s="135" t="s">
        <v>136</v>
      </c>
      <c r="B74" s="139" t="e">
        <f>IF(B72-B73&gt;=0,B72-B73, "0")</f>
        <v>#VALUE!</v>
      </c>
      <c r="C74" s="140" t="s">
        <v>2</v>
      </c>
      <c r="D74" s="116"/>
      <c r="E74" s="116"/>
      <c r="F74" s="19"/>
      <c r="G74" s="19"/>
      <c r="H74" s="141"/>
      <c r="K74" s="138"/>
      <c r="M74" s="29"/>
    </row>
    <row r="75" spans="1:13" ht="20.149999999999999" customHeight="1">
      <c r="A75" s="142"/>
      <c r="B75" s="143"/>
      <c r="C75" s="140" t="s">
        <v>7</v>
      </c>
      <c r="D75" s="116"/>
      <c r="E75" s="116"/>
      <c r="F75" s="19"/>
      <c r="G75" s="19"/>
      <c r="H75" s="141"/>
      <c r="J75" s="75"/>
      <c r="L75" s="75"/>
    </row>
    <row r="76" spans="1:13" ht="20.149999999999999" customHeight="1">
      <c r="A76" s="142"/>
      <c r="B76" s="143"/>
      <c r="C76" s="140" t="s">
        <v>3</v>
      </c>
      <c r="D76" s="116"/>
      <c r="E76" s="116"/>
      <c r="F76" s="19"/>
      <c r="G76" s="19"/>
      <c r="H76" s="141"/>
    </row>
    <row r="77" spans="1:13" ht="20.149999999999999" customHeight="1">
      <c r="A77" s="142"/>
      <c r="B77" s="143"/>
      <c r="C77" s="140" t="s">
        <v>11</v>
      </c>
      <c r="D77" s="116"/>
      <c r="E77" s="116"/>
      <c r="F77" s="19"/>
      <c r="G77" s="19"/>
      <c r="H77" s="141"/>
    </row>
    <row r="78" spans="1:13" ht="15" customHeight="1">
      <c r="A78" s="142"/>
      <c r="B78" s="143"/>
      <c r="C78" s="140" t="s">
        <v>4</v>
      </c>
      <c r="D78" s="116"/>
      <c r="E78" s="116"/>
      <c r="F78" s="19"/>
      <c r="G78" s="19"/>
      <c r="H78" s="141"/>
    </row>
    <row r="79" spans="1:13" ht="18" customHeight="1">
      <c r="A79" s="142"/>
      <c r="B79" s="143"/>
      <c r="C79" s="140" t="s">
        <v>4</v>
      </c>
      <c r="D79" s="116"/>
      <c r="E79" s="116"/>
      <c r="F79" s="19"/>
      <c r="G79" s="19"/>
      <c r="H79" s="141"/>
    </row>
    <row r="80" spans="1:13" ht="18" customHeight="1">
      <c r="A80" s="142"/>
      <c r="B80" s="143"/>
      <c r="C80" s="140" t="s">
        <v>4</v>
      </c>
      <c r="D80" s="116"/>
      <c r="E80" s="116"/>
      <c r="F80" s="19"/>
      <c r="G80" s="19"/>
      <c r="H80" s="141"/>
    </row>
    <row r="81" spans="1:18" ht="18" customHeight="1">
      <c r="A81" s="142"/>
      <c r="B81" s="143"/>
      <c r="C81" s="140" t="s">
        <v>4</v>
      </c>
      <c r="D81" s="116"/>
      <c r="E81" s="116"/>
      <c r="F81" s="19"/>
      <c r="G81" s="19"/>
      <c r="H81" s="141"/>
    </row>
    <row r="82" spans="1:18" ht="18" customHeight="1">
      <c r="A82" s="142"/>
      <c r="B82" s="143"/>
      <c r="C82" s="140" t="s">
        <v>61</v>
      </c>
      <c r="D82" s="116"/>
      <c r="E82" s="116"/>
      <c r="F82" s="19"/>
      <c r="G82" s="19"/>
      <c r="H82" s="141"/>
    </row>
    <row r="83" spans="1:18" ht="18" customHeight="1">
      <c r="A83" s="75"/>
      <c r="B83" s="75"/>
      <c r="C83" s="75"/>
      <c r="D83" s="144"/>
      <c r="E83" s="144"/>
      <c r="F83" s="144"/>
      <c r="G83" s="145"/>
    </row>
    <row r="84" spans="1:18" ht="18" customHeight="1">
      <c r="A84" s="75"/>
      <c r="B84" s="75"/>
      <c r="C84" s="75"/>
      <c r="D84" s="144"/>
      <c r="E84" s="144"/>
      <c r="F84" s="144"/>
      <c r="G84" s="145"/>
    </row>
    <row r="85" spans="1:18" ht="18" customHeight="1">
      <c r="A85" s="75"/>
      <c r="B85" s="75"/>
      <c r="C85" s="75"/>
      <c r="D85" s="144"/>
      <c r="E85" s="144"/>
      <c r="F85" s="144"/>
      <c r="G85" s="145"/>
    </row>
    <row r="86" spans="1:18" ht="5.15" customHeight="1">
      <c r="A86" s="146" t="s">
        <v>124</v>
      </c>
      <c r="B86" s="75"/>
      <c r="C86" s="75"/>
      <c r="D86" s="144"/>
      <c r="E86" s="144"/>
      <c r="F86" s="144"/>
      <c r="G86" s="145"/>
    </row>
    <row r="87" spans="1:18" ht="15" customHeight="1">
      <c r="A87" s="147" t="s">
        <v>113</v>
      </c>
      <c r="B87" s="147"/>
      <c r="C87" s="147"/>
      <c r="D87" s="147"/>
      <c r="E87" s="147"/>
      <c r="F87" s="147"/>
      <c r="G87" s="147"/>
      <c r="H87" s="147"/>
    </row>
    <row r="88" spans="1:18" ht="15" customHeight="1">
      <c r="A88" s="147" t="s">
        <v>12</v>
      </c>
      <c r="B88" s="147"/>
      <c r="C88" s="147"/>
      <c r="D88" s="147"/>
      <c r="E88" s="147"/>
      <c r="F88" s="147"/>
      <c r="G88" s="147"/>
      <c r="H88" s="147"/>
    </row>
    <row r="89" spans="1:18" ht="15" customHeight="1">
      <c r="A89" s="148"/>
      <c r="B89" s="148"/>
      <c r="C89" s="148"/>
      <c r="D89" s="148"/>
      <c r="E89" s="148"/>
      <c r="F89" s="148"/>
      <c r="G89" s="148"/>
      <c r="H89" s="148"/>
      <c r="M89" s="30"/>
    </row>
    <row r="90" spans="1:18" ht="15" customHeight="1">
      <c r="A90" s="149" t="s">
        <v>116</v>
      </c>
      <c r="B90" s="150"/>
      <c r="C90" s="150"/>
      <c r="D90" s="150"/>
      <c r="E90" s="150"/>
      <c r="F90" s="150"/>
      <c r="G90" s="150"/>
      <c r="H90" s="150"/>
      <c r="M90" s="30"/>
    </row>
    <row r="91" spans="1:18" ht="20.149999999999999" customHeight="1">
      <c r="A91" s="4"/>
      <c r="B91" s="151" t="s">
        <v>118</v>
      </c>
      <c r="C91" s="152"/>
      <c r="D91" s="152"/>
      <c r="E91" s="152"/>
      <c r="F91" s="153"/>
      <c r="G91" s="153"/>
      <c r="H91" s="153"/>
      <c r="M91" s="30"/>
    </row>
    <row r="92" spans="1:18" ht="20.149999999999999" customHeight="1">
      <c r="A92" s="4"/>
      <c r="B92" s="154" t="s">
        <v>117</v>
      </c>
      <c r="C92" s="152"/>
      <c r="D92" s="152"/>
      <c r="E92" s="152"/>
      <c r="F92" s="153"/>
      <c r="G92" s="153"/>
      <c r="H92" s="153"/>
      <c r="M92" s="30"/>
    </row>
    <row r="93" spans="1:18" ht="15" customHeight="1">
      <c r="A93" s="4"/>
      <c r="B93" s="155" t="s">
        <v>125</v>
      </c>
      <c r="C93" s="155"/>
      <c r="D93" s="155"/>
      <c r="E93" s="155"/>
      <c r="F93" s="155"/>
      <c r="G93" s="155"/>
      <c r="H93" s="155"/>
    </row>
    <row r="94" spans="1:18" ht="15" customHeight="1">
      <c r="A94" s="4"/>
      <c r="B94" s="151" t="s">
        <v>119</v>
      </c>
      <c r="C94" s="152"/>
      <c r="D94" s="152"/>
      <c r="E94" s="152"/>
      <c r="F94" s="153"/>
      <c r="G94" s="153"/>
      <c r="H94" s="153"/>
    </row>
    <row r="95" spans="1:18" ht="15" customHeight="1">
      <c r="A95" s="152"/>
      <c r="B95" s="152"/>
      <c r="C95" s="152"/>
      <c r="D95" s="153"/>
      <c r="E95" s="153"/>
      <c r="F95" s="153"/>
      <c r="G95" s="156"/>
      <c r="H95" s="157"/>
      <c r="I95" s="145"/>
      <c r="K95" s="28"/>
      <c r="Q95" s="29"/>
      <c r="R95" s="29"/>
    </row>
    <row r="96" spans="1:18" ht="30" customHeight="1">
      <c r="A96" s="158" t="s">
        <v>18</v>
      </c>
      <c r="B96" s="159"/>
      <c r="C96" s="159"/>
      <c r="D96" s="159"/>
      <c r="E96" s="159"/>
      <c r="F96" s="159"/>
      <c r="G96" s="159"/>
      <c r="H96" s="159"/>
      <c r="I96" s="145"/>
      <c r="J96" s="28"/>
      <c r="K96" s="28"/>
      <c r="Q96" s="29"/>
      <c r="R96" s="29"/>
    </row>
    <row r="97" spans="1:18" ht="30" customHeight="1">
      <c r="A97" s="5"/>
      <c r="B97" s="160" t="s">
        <v>63</v>
      </c>
      <c r="C97" s="160"/>
      <c r="D97" s="160"/>
      <c r="E97" s="160"/>
      <c r="F97" s="160"/>
      <c r="G97" s="160"/>
      <c r="H97" s="160"/>
      <c r="I97" s="145"/>
      <c r="J97" s="28"/>
      <c r="K97" s="28"/>
      <c r="Q97" s="29"/>
      <c r="R97" s="29"/>
    </row>
    <row r="98" spans="1:18" ht="30" customHeight="1">
      <c r="A98" s="6"/>
      <c r="B98" s="160" t="s">
        <v>111</v>
      </c>
      <c r="C98" s="160"/>
      <c r="D98" s="160"/>
      <c r="E98" s="160"/>
      <c r="F98" s="160"/>
      <c r="G98" s="160"/>
      <c r="H98" s="160"/>
      <c r="I98" s="145"/>
      <c r="J98" s="28"/>
      <c r="K98" s="28"/>
      <c r="Q98" s="29"/>
      <c r="R98" s="29"/>
    </row>
    <row r="99" spans="1:18" ht="30" customHeight="1">
      <c r="A99" s="6"/>
      <c r="B99" s="160" t="s">
        <v>112</v>
      </c>
      <c r="C99" s="160"/>
      <c r="D99" s="160"/>
      <c r="E99" s="160"/>
      <c r="F99" s="160"/>
      <c r="G99" s="160"/>
      <c r="H99" s="160"/>
      <c r="J99" s="28"/>
    </row>
    <row r="100" spans="1:18" ht="15" customHeight="1">
      <c r="A100" s="5"/>
      <c r="B100" s="160" t="s">
        <v>17</v>
      </c>
      <c r="C100" s="160"/>
      <c r="D100" s="160"/>
      <c r="E100" s="160"/>
      <c r="F100" s="160"/>
      <c r="G100" s="160"/>
      <c r="H100" s="160"/>
    </row>
    <row r="101" spans="1:18" ht="15" customHeight="1">
      <c r="A101" s="5"/>
      <c r="B101" s="160" t="s">
        <v>13</v>
      </c>
      <c r="C101" s="160"/>
      <c r="D101" s="160"/>
      <c r="E101" s="160"/>
      <c r="F101" s="160"/>
      <c r="G101" s="160"/>
      <c r="H101" s="160"/>
    </row>
    <row r="102" spans="1:18" ht="20.149999999999999" customHeight="1">
      <c r="A102" s="6"/>
      <c r="B102" s="160" t="s">
        <v>110</v>
      </c>
      <c r="C102" s="160"/>
      <c r="D102" s="160"/>
      <c r="E102" s="160"/>
      <c r="F102" s="160"/>
      <c r="G102" s="160"/>
      <c r="H102" s="160"/>
    </row>
    <row r="103" spans="1:18" ht="20.149999999999999" customHeight="1">
      <c r="A103" s="6"/>
      <c r="B103" s="160" t="s">
        <v>140</v>
      </c>
      <c r="C103" s="160"/>
      <c r="D103" s="160"/>
      <c r="E103" s="160"/>
      <c r="F103" s="160"/>
      <c r="G103" s="160"/>
      <c r="H103" s="160"/>
    </row>
    <row r="104" spans="1:18" ht="20.149999999999999" customHeight="1">
      <c r="A104" s="5"/>
      <c r="B104" s="160" t="s">
        <v>26</v>
      </c>
      <c r="C104" s="160"/>
      <c r="D104" s="160"/>
      <c r="E104" s="160"/>
      <c r="F104" s="160"/>
      <c r="G104" s="160"/>
      <c r="H104" s="160"/>
    </row>
    <row r="105" spans="1:18" ht="20.149999999999999" customHeight="1">
      <c r="A105" s="5"/>
      <c r="B105" s="160" t="s">
        <v>14</v>
      </c>
      <c r="C105" s="160"/>
      <c r="D105" s="160"/>
      <c r="E105" s="160"/>
      <c r="F105" s="160"/>
      <c r="G105" s="160"/>
      <c r="H105" s="160"/>
      <c r="M105" s="102"/>
    </row>
    <row r="106" spans="1:18" ht="20.149999999999999" customHeight="1">
      <c r="A106" s="5"/>
      <c r="B106" s="160" t="s">
        <v>16</v>
      </c>
      <c r="C106" s="160"/>
      <c r="D106" s="160"/>
      <c r="E106" s="160"/>
      <c r="F106" s="160"/>
      <c r="G106" s="160"/>
      <c r="H106" s="160"/>
    </row>
    <row r="107" spans="1:18" ht="20.149999999999999" customHeight="1">
      <c r="A107" s="5"/>
      <c r="B107" s="160" t="s">
        <v>15</v>
      </c>
      <c r="C107" s="160"/>
      <c r="D107" s="160"/>
      <c r="E107" s="160"/>
      <c r="F107" s="160"/>
      <c r="G107" s="160"/>
      <c r="H107" s="160"/>
    </row>
    <row r="108" spans="1:18" ht="20.149999999999999" customHeight="1">
      <c r="A108" s="161" t="s">
        <v>228</v>
      </c>
      <c r="B108" s="161"/>
      <c r="C108" s="161"/>
      <c r="D108" s="161"/>
      <c r="E108" s="161"/>
      <c r="F108" s="161"/>
      <c r="G108" s="161"/>
      <c r="H108" s="161"/>
    </row>
    <row r="109" spans="1:18" ht="29.25" customHeight="1">
      <c r="A109" s="162" t="s">
        <v>229</v>
      </c>
      <c r="B109" s="162"/>
      <c r="C109" s="162"/>
      <c r="D109" s="162"/>
      <c r="E109" s="162"/>
      <c r="F109" s="162"/>
      <c r="G109" s="162"/>
      <c r="H109" s="162"/>
    </row>
    <row r="110" spans="1:18" ht="20.149999999999999" customHeight="1">
      <c r="K110" s="52"/>
    </row>
    <row r="111" spans="1:18" s="74" customFormat="1" ht="40" customHeight="1">
      <c r="A111" s="28"/>
      <c r="B111" s="28"/>
      <c r="C111" s="28"/>
      <c r="D111" s="28"/>
      <c r="E111" s="28"/>
      <c r="F111" s="28"/>
      <c r="G111" s="28"/>
      <c r="H111" s="28"/>
      <c r="J111" s="29"/>
      <c r="K111" s="30"/>
      <c r="L111" s="102"/>
      <c r="M111" s="29"/>
      <c r="N111" s="102"/>
      <c r="O111" s="102"/>
      <c r="P111" s="102"/>
    </row>
    <row r="112" spans="1:18" ht="40" customHeight="1">
      <c r="J112" s="102"/>
    </row>
    <row r="113" spans="1:16" ht="40" customHeight="1"/>
    <row r="114" spans="1:16" ht="34.5" customHeight="1"/>
    <row r="115" spans="1:16" ht="15" customHeight="1"/>
    <row r="116" spans="1:16" ht="15" customHeight="1"/>
    <row r="117" spans="1:16" ht="15" customHeight="1"/>
    <row r="118" spans="1:16" ht="15" customHeight="1"/>
    <row r="119" spans="1:16" ht="93" customHeight="1"/>
    <row r="120" spans="1:16" ht="16" customHeight="1"/>
    <row r="121" spans="1:16" ht="16" customHeight="1"/>
    <row r="122" spans="1:16" s="75" customFormat="1" ht="16" customHeight="1">
      <c r="A122" s="28"/>
      <c r="B122" s="28"/>
      <c r="C122" s="28"/>
      <c r="D122" s="28"/>
      <c r="E122" s="28"/>
      <c r="F122" s="28"/>
      <c r="G122" s="28"/>
      <c r="H122" s="28"/>
      <c r="J122" s="29"/>
      <c r="K122" s="30"/>
      <c r="L122" s="29"/>
      <c r="M122" s="29"/>
      <c r="N122" s="29"/>
      <c r="O122" s="29"/>
      <c r="P122" s="29"/>
    </row>
    <row r="123" spans="1:16" ht="16" customHeight="1"/>
    <row r="124" spans="1:16" ht="16" customHeight="1"/>
    <row r="125" spans="1:16" ht="16" customHeight="1"/>
    <row r="126" spans="1:16" ht="16" customHeight="1"/>
    <row r="127" spans="1:16" ht="87" customHeight="1"/>
    <row r="128" spans="1:16" ht="16" customHeight="1"/>
    <row r="129" ht="16" customHeight="1"/>
    <row r="130" ht="84.75"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75" customHeight="1"/>
    <row r="146" ht="14.25" customHeight="1"/>
    <row r="148" ht="67.5" customHeight="1"/>
    <row r="149" ht="63" customHeight="1"/>
    <row r="153" ht="16.5" customHeight="1"/>
    <row r="156" ht="12.75" customHeight="1"/>
    <row r="157" ht="100.5" customHeight="1"/>
    <row r="158" ht="12.75" customHeight="1"/>
    <row r="159" ht="54" customHeight="1"/>
    <row r="163" spans="9:11" ht="13">
      <c r="I163" s="163"/>
      <c r="K163" s="33"/>
    </row>
    <row r="164" spans="9:11" ht="12" customHeight="1">
      <c r="I164" s="163"/>
    </row>
    <row r="165" spans="9:11">
      <c r="I165" s="74"/>
    </row>
    <row r="166" spans="9:11">
      <c r="I166" s="164"/>
    </row>
    <row r="167" spans="9:11">
      <c r="I167" s="164"/>
    </row>
    <row r="168" spans="9:11">
      <c r="I168" s="164"/>
      <c r="K168" s="29"/>
    </row>
    <row r="169" spans="9:11">
      <c r="I169" s="164"/>
      <c r="K169" s="29"/>
    </row>
    <row r="170" spans="9:11">
      <c r="I170" s="164"/>
      <c r="K170" s="29"/>
    </row>
    <row r="171" spans="9:11">
      <c r="I171" s="164"/>
      <c r="K171" s="29"/>
    </row>
    <row r="172" spans="9:11">
      <c r="I172" s="164"/>
      <c r="K172" s="29"/>
    </row>
    <row r="173" spans="9:11">
      <c r="I173" s="164"/>
      <c r="K173" s="29"/>
    </row>
    <row r="174" spans="9:11">
      <c r="I174" s="74"/>
      <c r="K174" s="29"/>
    </row>
    <row r="175" spans="9:11">
      <c r="K175" s="29"/>
    </row>
    <row r="178" spans="11:20">
      <c r="K178" s="29"/>
    </row>
    <row r="180" spans="11:20">
      <c r="K180" s="29"/>
      <c r="M180" s="165"/>
    </row>
    <row r="181" spans="11:20">
      <c r="K181" s="29"/>
    </row>
    <row r="182" spans="11:20">
      <c r="K182" s="29"/>
    </row>
    <row r="183" spans="11:20">
      <c r="K183" s="29"/>
    </row>
    <row r="185" spans="11:20" ht="13">
      <c r="K185" s="33"/>
    </row>
    <row r="186" spans="11:20">
      <c r="N186" s="165"/>
      <c r="O186" s="165"/>
      <c r="P186" s="165"/>
      <c r="Q186" s="166"/>
      <c r="R186" s="166"/>
      <c r="S186" s="166"/>
      <c r="T186" s="166"/>
    </row>
    <row r="187" spans="11:20">
      <c r="K187" s="167"/>
    </row>
    <row r="200" spans="11:11">
      <c r="K200" s="29"/>
    </row>
    <row r="201" spans="11:11">
      <c r="K201" s="29"/>
    </row>
    <row r="204" spans="11:11">
      <c r="K204" s="29"/>
    </row>
    <row r="206" spans="11:11">
      <c r="K206" s="29"/>
    </row>
    <row r="207" spans="11:11">
      <c r="K207" s="29"/>
    </row>
    <row r="208" spans="11:11">
      <c r="K208" s="29"/>
    </row>
    <row r="209" spans="11:13">
      <c r="K209" s="29"/>
    </row>
    <row r="210" spans="11:13">
      <c r="K210" s="29"/>
    </row>
    <row r="211" spans="11:13">
      <c r="K211" s="29"/>
    </row>
    <row r="212" spans="11:13">
      <c r="K212" s="29"/>
    </row>
    <row r="213" spans="11:13">
      <c r="K213" s="29"/>
    </row>
    <row r="214" spans="11:13">
      <c r="K214" s="29"/>
    </row>
    <row r="215" spans="11:13">
      <c r="K215" s="29"/>
    </row>
    <row r="216" spans="11:13">
      <c r="K216" s="29"/>
    </row>
    <row r="221" spans="11:13">
      <c r="K221" s="29"/>
    </row>
    <row r="222" spans="11:13">
      <c r="M222" s="30"/>
    </row>
    <row r="223" spans="11:13" ht="15.75" customHeight="1"/>
    <row r="225" spans="1:16">
      <c r="K225" s="29"/>
    </row>
    <row r="227" spans="1:16">
      <c r="I227" s="109"/>
      <c r="L227" s="30"/>
    </row>
    <row r="228" spans="1:16" s="109" customFormat="1" ht="93" customHeight="1">
      <c r="A228" s="28"/>
      <c r="B228" s="28"/>
      <c r="C228" s="28"/>
      <c r="D228" s="28"/>
      <c r="E228" s="28"/>
      <c r="F228" s="28"/>
      <c r="G228" s="28"/>
      <c r="H228" s="28"/>
      <c r="I228" s="28"/>
      <c r="J228" s="30"/>
      <c r="K228" s="30"/>
      <c r="L228" s="29"/>
      <c r="M228" s="29"/>
      <c r="N228" s="30"/>
      <c r="O228" s="30"/>
      <c r="P228" s="30"/>
    </row>
  </sheetData>
  <sheetProtection algorithmName="SHA-512" hashValue="GZIdPcVImDQsM6VS+B8Cu4KKa/Skl3MTgrgCImVqNUdAV2X0LH6mhhl8pwXaDRrpl7eOA936Ul1PFckAxF83Bg==" saltValue="ZpSg01NUUkGwKnzilRHXCw==" spinCount="100000" sheet="1" objects="1" scenarios="1"/>
  <sortState ref="L7:L34">
    <sortCondition ref="L7"/>
  </sortState>
  <dataConsolidate/>
  <mergeCells count="127">
    <mergeCell ref="C19:D19"/>
    <mergeCell ref="C20:D20"/>
    <mergeCell ref="C21:D21"/>
    <mergeCell ref="D33:E33"/>
    <mergeCell ref="A13:B13"/>
    <mergeCell ref="C13:H13"/>
    <mergeCell ref="B46:C46"/>
    <mergeCell ref="B47:C47"/>
    <mergeCell ref="B48:C48"/>
    <mergeCell ref="C24:D24"/>
    <mergeCell ref="C25:D25"/>
    <mergeCell ref="C26:D26"/>
    <mergeCell ref="C27:D27"/>
    <mergeCell ref="C28:D28"/>
    <mergeCell ref="C29:D29"/>
    <mergeCell ref="C30:D30"/>
    <mergeCell ref="C31:D31"/>
    <mergeCell ref="C32:D32"/>
    <mergeCell ref="C22:D22"/>
    <mergeCell ref="C23:D23"/>
    <mergeCell ref="B35:C35"/>
    <mergeCell ref="N46:U46"/>
    <mergeCell ref="A55:E55"/>
    <mergeCell ref="F55:H55"/>
    <mergeCell ref="A54:B54"/>
    <mergeCell ref="A52:H52"/>
    <mergeCell ref="B41:C41"/>
    <mergeCell ref="A53:H53"/>
    <mergeCell ref="A34:H34"/>
    <mergeCell ref="B39:C39"/>
    <mergeCell ref="D39:H39"/>
    <mergeCell ref="C54:H54"/>
    <mergeCell ref="D35:H35"/>
    <mergeCell ref="D36:H36"/>
    <mergeCell ref="C44:H44"/>
    <mergeCell ref="A44:B44"/>
    <mergeCell ref="B49:C49"/>
    <mergeCell ref="B50:C50"/>
    <mergeCell ref="D51:G51"/>
    <mergeCell ref="A1:H1"/>
    <mergeCell ref="A2:H2"/>
    <mergeCell ref="G9:H9"/>
    <mergeCell ref="B6:E6"/>
    <mergeCell ref="B7:E7"/>
    <mergeCell ref="B8:E8"/>
    <mergeCell ref="B9:E9"/>
    <mergeCell ref="A18:H18"/>
    <mergeCell ref="A11:H11"/>
    <mergeCell ref="A5:H5"/>
    <mergeCell ref="G8:H8"/>
    <mergeCell ref="A4:C4"/>
    <mergeCell ref="A3:H3"/>
    <mergeCell ref="C14:D14"/>
    <mergeCell ref="C15:D15"/>
    <mergeCell ref="C16:D16"/>
    <mergeCell ref="C17:D17"/>
    <mergeCell ref="D4:H4"/>
    <mergeCell ref="G6:H7"/>
    <mergeCell ref="F6:F7"/>
    <mergeCell ref="B10:G10"/>
    <mergeCell ref="A12:H12"/>
    <mergeCell ref="D78:E78"/>
    <mergeCell ref="F75:G75"/>
    <mergeCell ref="D73:E73"/>
    <mergeCell ref="A87:H87"/>
    <mergeCell ref="A64:H64"/>
    <mergeCell ref="A65:H65"/>
    <mergeCell ref="D76:E76"/>
    <mergeCell ref="D75:E75"/>
    <mergeCell ref="F76:G76"/>
    <mergeCell ref="A70:H70"/>
    <mergeCell ref="A71:H71"/>
    <mergeCell ref="D74:E74"/>
    <mergeCell ref="F78:G78"/>
    <mergeCell ref="F73:G73"/>
    <mergeCell ref="F74:G74"/>
    <mergeCell ref="F77:G77"/>
    <mergeCell ref="A69:H69"/>
    <mergeCell ref="C72:H72"/>
    <mergeCell ref="D77:E77"/>
    <mergeCell ref="A60:B60"/>
    <mergeCell ref="E66:F66"/>
    <mergeCell ref="B36:C36"/>
    <mergeCell ref="B37:C37"/>
    <mergeCell ref="B38:C38"/>
    <mergeCell ref="A57:B57"/>
    <mergeCell ref="D61:F61"/>
    <mergeCell ref="C58:E58"/>
    <mergeCell ref="D38:H38"/>
    <mergeCell ref="D37:H37"/>
    <mergeCell ref="C60:E60"/>
    <mergeCell ref="D63:E63"/>
    <mergeCell ref="A59:B59"/>
    <mergeCell ref="F63:G63"/>
    <mergeCell ref="A56:B56"/>
    <mergeCell ref="C56:E56"/>
    <mergeCell ref="C59:E59"/>
    <mergeCell ref="F62:G62"/>
    <mergeCell ref="D62:E62"/>
    <mergeCell ref="A63:C63"/>
    <mergeCell ref="C57:E57"/>
    <mergeCell ref="A58:B58"/>
    <mergeCell ref="A45:H45"/>
    <mergeCell ref="A43:H43"/>
    <mergeCell ref="A109:H109"/>
    <mergeCell ref="D80:E80"/>
    <mergeCell ref="D79:E79"/>
    <mergeCell ref="A108:H108"/>
    <mergeCell ref="B98:H98"/>
    <mergeCell ref="B99:H99"/>
    <mergeCell ref="B100:H100"/>
    <mergeCell ref="B107:H107"/>
    <mergeCell ref="B106:H106"/>
    <mergeCell ref="B104:H104"/>
    <mergeCell ref="B105:H105"/>
    <mergeCell ref="B103:H103"/>
    <mergeCell ref="B101:H101"/>
    <mergeCell ref="B102:H102"/>
    <mergeCell ref="B93:H93"/>
    <mergeCell ref="B97:H97"/>
    <mergeCell ref="A88:H88"/>
    <mergeCell ref="D82:E82"/>
    <mergeCell ref="F82:G82"/>
    <mergeCell ref="F80:G80"/>
    <mergeCell ref="F79:G79"/>
    <mergeCell ref="F81:G81"/>
    <mergeCell ref="D81:E81"/>
  </mergeCells>
  <phoneticPr fontId="2" type="noConversion"/>
  <dataValidations xWindow="562" yWindow="535" count="26">
    <dataValidation type="list" showInputMessage="1" showErrorMessage="1" sqref="I166:I173">
      <formula1>$K$164:$K$166</formula1>
    </dataValidation>
    <dataValidation type="list" allowBlank="1" showInputMessage="1" showErrorMessage="1" sqref="E66:F66">
      <formula1>$J$62:$J$67</formula1>
    </dataValidation>
    <dataValidation allowBlank="1" showInputMessage="1" showErrorMessage="1" prompt="Enter courses with letter grades of C- or better or PRG grades._x000a__x000a_Do not enter any courses with grades of D, F,  NC, W or PRU." sqref="F57"/>
    <dataValidation allowBlank="1" showInputMessage="1" showErrorMessage="1" prompt="Transfer credits must have a letter grade of C- or better. _x000a_Do Not enter Pass/Fail credits, NC credits, etc._x000a_Transfer credits show a T grade &amp; do not count towards your CSM GPA._x000a__x000a_You may only transfer course credits, not research credits. " sqref="D47:D50"/>
    <dataValidation allowBlank="1" showInputMessage="1" showErrorMessage="1" prompt="List term and year you took the course or will take the course in the future._x000a__x000a_For example: Fall 2017" sqref="H57 H15 H19:H32 E47:E50"/>
    <dataValidation allowBlank="1" showInputMessage="1" showErrorMessage="1" prompt="Enter courses with 1 or more credits._x000a__x000a_Do not enter any 0 credit courses._x000a__x000a_Did you select the credits required for your degree in the green box? If not, go back and select the appropriate number of credits required for your degree." sqref="G15:G17 G19:G32"/>
    <dataValidation allowBlank="1" showInputMessage="1" showErrorMessage="1" prompt="Make sure you have entered your Minor Degree above and your minor representative signs in the box below." sqref="A57:B57"/>
    <dataValidation allowBlank="1" showInputMessage="1" showErrorMessage="1" prompt="Minimum of 12 minor credits required with no more than 5.5 transfer credits from another institution. _x000a__x000a__x000a_If you are using 400 level credits here, these count towards the 9 max credits of 400 level credits. " sqref="G57"/>
    <dataValidation allowBlank="1" showInputMessage="1" showErrorMessage="1" prompt="Enter a minimum of 24 research credits. _x000a__x000a_You may need to enter more than 24 research credits to make sure you have the minimum total required credits for your degree.  _x000a_ _x000a_You may enter credits that you will take in the future._x000a_" sqref="D36:H36"/>
    <dataValidation allowBlank="1" showInputMessage="1" showErrorMessage="1" prompt="Did you complete the Responsible Conduct of Research Section E? If not, go back to complete it before getting signatures. _x000a__x000a_Did you select the appropriate credits required for your degree in the green box at the beginning of this form? If not, go back." sqref="D74:E74"/>
    <dataValidation allowBlank="1" showInputMessage="1" showErrorMessage="1" prompt="Enter only graduate level course (500 or above) credit listed on a graduate level transcript. Any 400 level credits from a graduate level transcript count towards the 9 max credits of 400 level credits. _x000a__x000a_Research credits are not transferable." sqref="A47:A50"/>
    <dataValidation allowBlank="1" showInputMessage="1" showErrorMessage="1" prompt="You may only use a course towards either your major or minor, not both  (i.e. do not enter the same course in both secton A and Section D). " sqref="C57:E57"/>
    <dataValidation type="list" allowBlank="1" showInputMessage="1" showErrorMessage="1" sqref="B9:E9">
      <formula1>$L$3:$L$18</formula1>
    </dataValidation>
    <dataValidation allowBlank="1" showInputMessage="1" showErrorMessage="1" prompt="If entering transfer credits, list them as they appear on the other university's transcripts. DO NOT list CSM equivalents. " sqref="F55:H55"/>
    <dataValidation allowBlank="1" showInputMessage="1" showErrorMessage="1" prompt="Do not enter any 100, 200 or 300 level courses._x000a__x000a_Do not enter any pre-requisite courses in any section on this form." sqref="B15 B19:B32"/>
    <dataValidation type="list" allowBlank="1" showInputMessage="1" showErrorMessage="1" sqref="H10">
      <formula1>$J$44:$J$46</formula1>
    </dataValidation>
    <dataValidation type="list" allowBlank="1" showInputMessage="1" showErrorMessage="1" sqref="B36:C38">
      <formula1>$J$50:$J$53</formula1>
    </dataValidation>
    <dataValidation type="list" showErrorMessage="1" errorTitle="Select from Drop-down list" error="Select from Drop-down list" sqref="C54:H54">
      <formula1>$L$20:$L$56</formula1>
    </dataValidation>
    <dataValidation allowBlank="1" showInputMessage="1" showErrorMessage="1" prompt="Leave Blank if course is on CSM Grad Transcript, enter DC if double count from CSM Undergraduate transcript, enter TR if transfer from CSM Undergraduate transcript (subject to transfer limits)" sqref="E15:E17 E19:E32"/>
    <dataValidation allowBlank="1" showInputMessage="1" showErrorMessage="1" prompt="Did you remember to enter the transfer institution name above? _x000a__x000a_OGS will not accept this form if you are transferring credits and did not enter the institution name. " sqref="B47:B50"/>
    <dataValidation allowBlank="1" showInputMessage="1" showErrorMessage="1" prompt="Credits in semester credits. If unsure contact OGS._x000a__x000a_Do not exceed the transfer limits:_x000a_Maximum of 9 transfer credits for 30 credit degrees._x000a_Transfer limits include credits used towards a minor degree._x000a_" sqref="G47"/>
    <dataValidation allowBlank="1" showInputMessage="1" showErrorMessage="1" prompt="Enter courses with letter grades of C- or better or PRG grades._x000a__x000a_Do not enter any courses with grades of D, F,  NC, W or PRU._x000a_" sqref="F15:F17 F19:F32"/>
    <dataValidation type="list" allowBlank="1" showInputMessage="1" showErrorMessage="1" sqref="F47:F50">
      <formula1>$K$53:$K$57</formula1>
    </dataValidation>
    <dataValidation type="list" allowBlank="1" showInputMessage="1" showErrorMessage="1" prompt="Select expected graduation term. You do not need to notify OGS if this date changes._x000a__x000a_This form is NOT your graduation application._x000a_To graduate, you must apply to graduate in Trailhead after you receive an email that this form has been processed. " sqref="G6">
      <formula1>$M$3:$M$12</formula1>
    </dataValidation>
    <dataValidation type="list" allowBlank="1" showInputMessage="1" showErrorMessage="1" prompt="If you enter a course to be taken in the future, but do not take that course, YOU ARE REQUIRED to SUBMIT an ADDENDUM to remove that course and in most cases, add a course to replace it._x000a_This rule includes any courses listed in the minor section. " sqref="A19:A32 A15:A17 A36:A38">
      <formula1>$J$7:$J$38</formula1>
    </dataValidation>
    <dataValidation type="list" operator="equal" showErrorMessage="1" sqref="B8:E8">
      <formula1>$K$19:$K$47</formula1>
    </dataValidation>
  </dataValidations>
  <printOptions horizontalCentered="1"/>
  <pageMargins left="0" right="0" top="0" bottom="0" header="0.3" footer="0.3"/>
  <pageSetup scale="87" fitToHeight="2" orientation="portrait" useFirstPageNumber="1" horizontalDpi="300" verticalDpi="300" r:id="rId1"/>
  <headerFooter alignWithMargins="0"/>
  <rowBreaks count="2" manualBreakCount="2">
    <brk id="42" max="7" man="1"/>
    <brk id="8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984250</xdr:colOff>
                    <xdr:row>10</xdr:row>
                    <xdr:rowOff>165100</xdr:rowOff>
                  </from>
                  <to>
                    <xdr:col>4</xdr:col>
                    <xdr:colOff>609600</xdr:colOff>
                    <xdr:row>10</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565150</xdr:colOff>
                    <xdr:row>10</xdr:row>
                    <xdr:rowOff>190500</xdr:rowOff>
                  </from>
                  <to>
                    <xdr:col>6</xdr:col>
                    <xdr:colOff>76200</xdr:colOff>
                    <xdr:row>10</xdr:row>
                    <xdr:rowOff>393700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1193800</xdr:colOff>
                    <xdr:row>10</xdr:row>
                    <xdr:rowOff>171450</xdr:rowOff>
                  </from>
                  <to>
                    <xdr:col>7</xdr:col>
                    <xdr:colOff>584200</xdr:colOff>
                    <xdr:row>10</xdr:row>
                    <xdr:rowOff>431800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260350</xdr:colOff>
                    <xdr:row>9</xdr:row>
                    <xdr:rowOff>419100</xdr:rowOff>
                  </from>
                  <to>
                    <xdr:col>3</xdr:col>
                    <xdr:colOff>685800</xdr:colOff>
                    <xdr:row>10</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717550</xdr:colOff>
                    <xdr:row>9</xdr:row>
                    <xdr:rowOff>419100</xdr:rowOff>
                  </from>
                  <to>
                    <xdr:col>3</xdr:col>
                    <xdr:colOff>1143000</xdr:colOff>
                    <xdr:row>10</xdr:row>
                    <xdr:rowOff>285750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717550</xdr:colOff>
                    <xdr:row>4</xdr:row>
                    <xdr:rowOff>95250</xdr:rowOff>
                  </from>
                  <to>
                    <xdr:col>5</xdr:col>
                    <xdr:colOff>266700</xdr:colOff>
                    <xdr:row>4</xdr:row>
                    <xdr:rowOff>381000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5</xdr:col>
                    <xdr:colOff>304800</xdr:colOff>
                    <xdr:row>4</xdr:row>
                    <xdr:rowOff>107950</xdr:rowOff>
                  </from>
                  <to>
                    <xdr:col>5</xdr:col>
                    <xdr:colOff>736600</xdr:colOff>
                    <xdr:row>4</xdr:row>
                    <xdr:rowOff>393700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933450</xdr:colOff>
                    <xdr:row>64</xdr:row>
                    <xdr:rowOff>133350</xdr:rowOff>
                  </from>
                  <to>
                    <xdr:col>1</xdr:col>
                    <xdr:colOff>38100</xdr:colOff>
                    <xdr:row>66</xdr:row>
                    <xdr:rowOff>38100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0</xdr:col>
                    <xdr:colOff>933450</xdr:colOff>
                    <xdr:row>65</xdr:row>
                    <xdr:rowOff>133350</xdr:rowOff>
                  </from>
                  <to>
                    <xdr:col>1</xdr:col>
                    <xdr:colOff>50800</xdr:colOff>
                    <xdr:row>67</xdr:row>
                    <xdr:rowOff>38100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0</xdr:col>
                    <xdr:colOff>933450</xdr:colOff>
                    <xdr:row>66</xdr:row>
                    <xdr:rowOff>133350</xdr:rowOff>
                  </from>
                  <to>
                    <xdr:col>1</xdr:col>
                    <xdr:colOff>38100</xdr:colOff>
                    <xdr:row>68</xdr:row>
                    <xdr:rowOff>38100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7</xdr:col>
                    <xdr:colOff>603250</xdr:colOff>
                    <xdr:row>10</xdr:row>
                    <xdr:rowOff>209550</xdr:rowOff>
                  </from>
                  <to>
                    <xdr:col>15</xdr:col>
                    <xdr:colOff>114300</xdr:colOff>
                    <xdr:row>10</xdr:row>
                    <xdr:rowOff>374650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AtoC Form</vt:lpstr>
      <vt:lpstr>Expected_Graduation_Term</vt:lpstr>
      <vt:lpstr>'AtoC Form'!Print_Area</vt:lpstr>
      <vt:lpstr>Select_Degree_Title</vt:lpstr>
      <vt:lpstr>Select_Minor</vt:lpstr>
      <vt:lpstr>SelectMinor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2020-02-13T22:56:36Z</cp:lastPrinted>
  <dcterms:created xsi:type="dcterms:W3CDTF">2014-02-27T23:07:52Z</dcterms:created>
  <dcterms:modified xsi:type="dcterms:W3CDTF">2020-02-13T22:57:01Z</dcterms:modified>
</cp:coreProperties>
</file>