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1110" windowWidth="15195" windowHeight="7935" activeTab="0"/>
  </bookViews>
  <sheets>
    <sheet name="Winter Research" sheetId="1" r:id="rId1"/>
  </sheets>
  <definedNames>
    <definedName name="_xlnm.Print_Area" localSheetId="0">'Winter Research'!$A:$F</definedName>
  </definedNames>
  <calcPr fullCalcOnLoad="1"/>
</workbook>
</file>

<file path=xl/comments1.xml><?xml version="1.0" encoding="utf-8"?>
<comments xmlns="http://schemas.openxmlformats.org/spreadsheetml/2006/main">
  <authors>
    <author>Jessica Steiner</author>
    <author>aaguirre</author>
  </authors>
  <commentList>
    <comment ref="E7" authorId="0">
      <text>
        <r>
          <rPr>
            <b/>
            <sz val="8"/>
            <rFont val="Tahoma"/>
            <family val="0"/>
          </rPr>
          <t xml:space="preserve">CH
CR
CC
EB
EG
ES
GE
GP
LA
LB
MA
MT
MN
PE
PA
PH
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0"/>
          </rPr>
          <t xml:space="preserve">Professor
Associate Professor
Assistant Professor
</t>
        </r>
        <r>
          <rPr>
            <sz val="8"/>
            <rFont val="Tahoma"/>
            <family val="0"/>
          </rPr>
          <t xml:space="preserve">
</t>
        </r>
      </text>
    </comment>
    <comment ref="E16" authorId="0">
      <text>
        <r>
          <rPr>
            <sz val="8"/>
            <rFont val="Tahoma"/>
            <family val="0"/>
          </rPr>
          <t>For teaching in the summer only:
3 credit hours = 50%
6 credit hours = 100%
or just calculate:
# of credit hours x .50 /3 =% effort</t>
        </r>
      </text>
    </comment>
    <comment ref="C40" authorId="0">
      <text>
        <r>
          <rPr>
            <b/>
            <sz val="8"/>
            <rFont val="Tahoma"/>
            <family val="0"/>
          </rPr>
          <t>Annual x .00541 x number of days working x % effort</t>
        </r>
        <r>
          <rPr>
            <sz val="8"/>
            <rFont val="Tahoma"/>
            <family val="0"/>
          </rPr>
          <t xml:space="preserve">
</t>
        </r>
      </text>
    </comment>
    <comment ref="A14" authorId="1">
      <text>
        <r>
          <rPr>
            <b/>
            <sz val="8"/>
            <rFont val="Tahoma"/>
            <family val="0"/>
          </rPr>
          <t>aaguirre:</t>
        </r>
        <r>
          <rPr>
            <sz val="8"/>
            <rFont val="Tahoma"/>
            <family val="0"/>
          </rPr>
          <t xml:space="preserve">
Please use appropriate suffix.</t>
        </r>
      </text>
    </comment>
    <comment ref="F32" authorId="1">
      <text>
        <r>
          <rPr>
            <b/>
            <sz val="8"/>
            <rFont val="Tahoma"/>
            <family val="0"/>
          </rPr>
          <t>aaguirre:</t>
        </r>
        <r>
          <rPr>
            <sz val="8"/>
            <rFont val="Tahoma"/>
            <family val="0"/>
          </rPr>
          <t xml:space="preserve">
% distribution is the % to be paid from multiple accounts.  For example, total to be paid is $2,000.  $1,200 of the $2,000 is to be paid from FOAP A and $800 to be paid from FOAP B.  Formula is:  $1,200/$2000 = 60% from Account A</t>
        </r>
      </text>
    </comment>
    <comment ref="F26" authorId="1">
      <text>
        <r>
          <rPr>
            <b/>
            <sz val="8"/>
            <rFont val="Tahoma"/>
            <family val="0"/>
          </rPr>
          <t>aaguirre:</t>
        </r>
        <r>
          <rPr>
            <sz val="8"/>
            <rFont val="Tahoma"/>
            <family val="0"/>
          </rPr>
          <t xml:space="preserve">
% distribution is the % to be paid from multiple accounts.  For example, total to be paid is $2,000.  $1,200 of the $2,000 is to be paid from FOAP A and $800 to be paid from FOAP B.  Formula is:  $1,200/$2000 = 60% from Account A</t>
        </r>
      </text>
    </comment>
    <comment ref="F27" authorId="1">
      <text>
        <r>
          <rPr>
            <b/>
            <sz val="8"/>
            <rFont val="Tahoma"/>
            <family val="0"/>
          </rPr>
          <t>aaguirre:</t>
        </r>
        <r>
          <rPr>
            <sz val="8"/>
            <rFont val="Tahoma"/>
            <family val="0"/>
          </rPr>
          <t xml:space="preserve">
% distribution is the % to be paid from multiple accounts.  For example, total to be paid is $2,000.  $1,200 of the $2,000 is to be paid from FOAP A and $800 to be paid from FOAP B.  Formula is:  $1,200/$2000 = 60% from Account A</t>
        </r>
      </text>
    </comment>
  </commentList>
</comments>
</file>

<file path=xl/sharedStrings.xml><?xml version="1.0" encoding="utf-8"?>
<sst xmlns="http://schemas.openxmlformats.org/spreadsheetml/2006/main" count="73" uniqueCount="45">
  <si>
    <t>Please fill out all tan fields below:</t>
  </si>
  <si>
    <r>
      <t xml:space="preserve">Academic </t>
    </r>
    <r>
      <rPr>
        <b/>
        <sz val="10"/>
        <rFont val="Arial"/>
        <family val="2"/>
      </rPr>
      <t>Faculty Information</t>
    </r>
  </si>
  <si>
    <t>Full Name (last, first)</t>
  </si>
  <si>
    <t>CWID</t>
  </si>
  <si>
    <t>Birthdate (use / or - )</t>
  </si>
  <si>
    <t>Department</t>
  </si>
  <si>
    <t xml:space="preserve"> </t>
  </si>
  <si>
    <t>Date/Name/Phone Number of Person Preparing this form:</t>
  </si>
  <si>
    <t>Winter Research Position Attributes</t>
  </si>
  <si>
    <t>Position Number</t>
  </si>
  <si>
    <t>Suffix</t>
  </si>
  <si>
    <t>Start Date</t>
  </si>
  <si>
    <t>End Date</t>
  </si>
  <si>
    <t>Total # of Days</t>
  </si>
  <si>
    <t>WR</t>
  </si>
  <si>
    <t>Job Title</t>
  </si>
  <si>
    <t>% of Effort (whole number)</t>
  </si>
  <si>
    <t>9 Month Salary at 100% Effort</t>
  </si>
  <si>
    <t>Duties</t>
  </si>
  <si>
    <t>Comments Box:</t>
  </si>
  <si>
    <t>EXAMPLE: Academic Position Funding</t>
  </si>
  <si>
    <t xml:space="preserve">Amount to be paid </t>
  </si>
  <si>
    <t>% Distribution</t>
  </si>
  <si>
    <t>TOTAL</t>
  </si>
  <si>
    <t>Academic Position Funding</t>
  </si>
  <si>
    <t xml:space="preserve">Important Information as a result of calculations based on the information given above: </t>
  </si>
  <si>
    <t>(9 months) Monthly at 100% effort is:</t>
  </si>
  <si>
    <t>Total amount of this assignment:</t>
  </si>
  <si>
    <t>(9 months) Monthly X % effort worked</t>
  </si>
  <si>
    <t>Amount paid per day:</t>
  </si>
  <si>
    <r>
      <t>Academic Faculty</t>
    </r>
    <r>
      <rPr>
        <b/>
        <i/>
        <sz val="12"/>
        <color indexed="10"/>
        <rFont val="Arial"/>
        <family val="2"/>
      </rPr>
      <t xml:space="preserve"> </t>
    </r>
    <r>
      <rPr>
        <b/>
        <i/>
        <u val="single"/>
        <sz val="12"/>
        <rFont val="Arial"/>
        <family val="2"/>
      </rPr>
      <t>WINTER RESEARCH ONLY</t>
    </r>
    <r>
      <rPr>
        <b/>
        <sz val="12"/>
        <color indexed="10"/>
        <rFont val="Arial"/>
        <family val="2"/>
      </rPr>
      <t xml:space="preserve"> e-form</t>
    </r>
  </si>
  <si>
    <r>
      <t xml:space="preserve">Is this a revision for </t>
    </r>
    <r>
      <rPr>
        <sz val="10"/>
        <color indexed="10"/>
        <rFont val="Arial"/>
        <family val="2"/>
      </rPr>
      <t>winter research</t>
    </r>
    <r>
      <rPr>
        <sz val="10"/>
        <rFont val="Arial"/>
        <family val="0"/>
      </rPr>
      <t>?</t>
    </r>
  </si>
  <si>
    <t>Electronic Employee Signature and Date</t>
  </si>
  <si>
    <t>Fund Manager-Electronic Signature and Date</t>
  </si>
  <si>
    <t xml:space="preserve">                        Electronic DH/DD Signature and Date</t>
  </si>
  <si>
    <t>Colorado School of Mines Faculty Payroll Action Form</t>
  </si>
  <si>
    <t>December 16, 17, 18, 19, 20, 2019 (maximum of 5 days)</t>
  </si>
  <si>
    <t>Budget Office (only for '2' indexes)</t>
  </si>
  <si>
    <t xml:space="preserve">        If this has any action on a '2' index - please send to:  AAPayrollForms@mines.edu</t>
  </si>
  <si>
    <t xml:space="preserve">        All other non-'2' index changes - please send to:  hrforms@mines.edu</t>
  </si>
  <si>
    <t>Please enter your  INDEX / 5210</t>
  </si>
  <si>
    <t>Please enter Index and Account</t>
  </si>
  <si>
    <t>FOAP B:  123456 / 5210</t>
  </si>
  <si>
    <t>Index A:  678900 / 5210</t>
  </si>
  <si>
    <t>Revised 9/23/19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</si>
</sst>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[&lt;=9999999]###\-####;\(###\)\ ###\-####"/>
    <numFmt numFmtId="166" formatCode="#\-#####"/>
    <numFmt numFmtId="167" formatCode="#\-#####\-####"/>
    <numFmt numFmtId="168" formatCode="0.0%"/>
  </numFmts>
  <fonts count="5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i/>
      <u val="single"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3"/>
      <name val="Arial"/>
      <family val="2"/>
    </font>
    <font>
      <b/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-0.24997000396251678"/>
      <name val="Arial"/>
      <family val="2"/>
    </font>
    <font>
      <b/>
      <sz val="12"/>
      <color theme="3" tint="0.39998000860214233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14" fontId="0" fillId="34" borderId="10" xfId="0" applyNumberFormat="1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34" borderId="11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 wrapText="1"/>
      <protection/>
    </xf>
    <xf numFmtId="0" fontId="0" fillId="35" borderId="0" xfId="0" applyFill="1" applyBorder="1" applyAlignment="1" applyProtection="1">
      <alignment horizontal="center"/>
      <protection/>
    </xf>
    <xf numFmtId="14" fontId="0" fillId="35" borderId="10" xfId="0" applyNumberFormat="1" applyFont="1" applyFill="1" applyBorder="1" applyAlignment="1" applyProtection="1">
      <alignment horizontal="center"/>
      <protection locked="0"/>
    </xf>
    <xf numFmtId="44" fontId="0" fillId="35" borderId="10" xfId="45" applyFont="1" applyFill="1" applyBorder="1" applyAlignment="1" applyProtection="1">
      <alignment horizontal="left"/>
      <protection locked="0"/>
    </xf>
    <xf numFmtId="0" fontId="0" fillId="33" borderId="14" xfId="0" applyFill="1" applyBorder="1" applyAlignment="1" applyProtection="1">
      <alignment wrapText="1"/>
      <protection/>
    </xf>
    <xf numFmtId="0" fontId="0" fillId="33" borderId="14" xfId="0" applyFill="1" applyBorder="1" applyAlignment="1" applyProtection="1">
      <alignment horizontal="center"/>
      <protection/>
    </xf>
    <xf numFmtId="44" fontId="0" fillId="34" borderId="10" xfId="45" applyFont="1" applyFill="1" applyBorder="1" applyAlignment="1" applyProtection="1">
      <alignment horizontal="left"/>
      <protection locked="0"/>
    </xf>
    <xf numFmtId="0" fontId="0" fillId="34" borderId="10" xfId="0" applyNumberFormat="1" applyFont="1" applyFill="1" applyBorder="1" applyAlignment="1" applyProtection="1">
      <alignment horizontal="center"/>
      <protection locked="0"/>
    </xf>
    <xf numFmtId="44" fontId="0" fillId="34" borderId="0" xfId="45" applyFont="1" applyFill="1" applyBorder="1" applyAlignment="1" applyProtection="1">
      <alignment/>
      <protection locked="0"/>
    </xf>
    <xf numFmtId="44" fontId="10" fillId="35" borderId="1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0" fontId="13" fillId="35" borderId="0" xfId="0" applyFont="1" applyFill="1" applyBorder="1" applyAlignment="1" applyProtection="1">
      <alignment/>
      <protection/>
    </xf>
    <xf numFmtId="0" fontId="14" fillId="35" borderId="0" xfId="0" applyFont="1" applyFill="1" applyBorder="1" applyAlignment="1" applyProtection="1">
      <alignment/>
      <protection/>
    </xf>
    <xf numFmtId="44" fontId="14" fillId="36" borderId="15" xfId="0" applyNumberFormat="1" applyFont="1" applyFill="1" applyBorder="1" applyAlignment="1" applyProtection="1">
      <alignment/>
      <protection/>
    </xf>
    <xf numFmtId="44" fontId="14" fillId="35" borderId="0" xfId="0" applyNumberFormat="1" applyFont="1" applyFill="1" applyBorder="1" applyAlignment="1" applyProtection="1">
      <alignment/>
      <protection/>
    </xf>
    <xf numFmtId="44" fontId="0" fillId="36" borderId="10" xfId="0" applyNumberForma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 locked="0"/>
    </xf>
    <xf numFmtId="44" fontId="0" fillId="34" borderId="10" xfId="45" applyFont="1" applyFill="1" applyBorder="1" applyAlignment="1" applyProtection="1">
      <alignment horizontal="center"/>
      <protection locked="0"/>
    </xf>
    <xf numFmtId="166" fontId="0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NumberFormat="1" applyFont="1" applyFill="1" applyBorder="1" applyAlignment="1" applyProtection="1">
      <alignment horizontal="center"/>
      <protection locked="0"/>
    </xf>
    <xf numFmtId="166" fontId="0" fillId="35" borderId="20" xfId="0" applyNumberFormat="1" applyFont="1" applyFill="1" applyBorder="1" applyAlignment="1" applyProtection="1">
      <alignment horizontal="center"/>
      <protection locked="0"/>
    </xf>
    <xf numFmtId="44" fontId="0" fillId="35" borderId="17" xfId="45" applyFont="1" applyFill="1" applyBorder="1" applyAlignment="1" applyProtection="1">
      <alignment horizontal="left"/>
      <protection locked="0"/>
    </xf>
    <xf numFmtId="166" fontId="0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NumberFormat="1" applyFont="1" applyFill="1" applyBorder="1" applyAlignment="1" applyProtection="1">
      <alignment horizontal="center"/>
      <protection locked="0"/>
    </xf>
    <xf numFmtId="44" fontId="0" fillId="33" borderId="0" xfId="45" applyFont="1" applyFill="1" applyBorder="1" applyAlignment="1" applyProtection="1">
      <alignment horizontal="left"/>
      <protection locked="0"/>
    </xf>
    <xf numFmtId="49" fontId="0" fillId="34" borderId="10" xfId="0" applyNumberFormat="1" applyFont="1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7" borderId="16" xfId="59" applyFill="1" applyBorder="1" applyAlignment="1">
      <alignment horizontal="left" wrapText="1"/>
      <protection/>
    </xf>
    <xf numFmtId="0" fontId="0" fillId="37" borderId="0" xfId="59" applyFill="1" applyBorder="1">
      <alignment/>
      <protection/>
    </xf>
    <xf numFmtId="0" fontId="0" fillId="37" borderId="16" xfId="59" applyFill="1" applyBorder="1">
      <alignment/>
      <protection/>
    </xf>
    <xf numFmtId="0" fontId="0" fillId="0" borderId="0" xfId="59" applyBorder="1" applyAlignment="1">
      <alignment/>
      <protection/>
    </xf>
    <xf numFmtId="0" fontId="0" fillId="37" borderId="0" xfId="59" applyFill="1" applyBorder="1" applyAlignment="1">
      <alignment horizontal="center"/>
      <protection/>
    </xf>
    <xf numFmtId="0" fontId="0" fillId="37" borderId="0" xfId="59" applyFill="1" applyBorder="1" applyAlignment="1">
      <alignment/>
      <protection/>
    </xf>
    <xf numFmtId="0" fontId="0" fillId="0" borderId="0" xfId="0" applyBorder="1" applyAlignment="1" applyProtection="1">
      <alignment/>
      <protection locked="0"/>
    </xf>
    <xf numFmtId="0" fontId="2" fillId="0" borderId="0" xfId="55" applyBorder="1" applyAlignment="1" applyProtection="1">
      <alignment/>
      <protection/>
    </xf>
    <xf numFmtId="0" fontId="0" fillId="37" borderId="0" xfId="59" applyFill="1" applyBorder="1" applyAlignment="1">
      <alignment horizontal="center"/>
      <protection/>
    </xf>
    <xf numFmtId="0" fontId="0" fillId="37" borderId="0" xfId="59" applyFill="1" applyBorder="1" applyAlignment="1">
      <alignment/>
      <protection/>
    </xf>
    <xf numFmtId="0" fontId="8" fillId="33" borderId="16" xfId="0" applyFont="1" applyFill="1" applyBorder="1" applyAlignment="1" applyProtection="1">
      <alignment horizontal="left"/>
      <protection/>
    </xf>
    <xf numFmtId="10" fontId="0" fillId="0" borderId="0" xfId="62" applyNumberFormat="1" applyBorder="1" applyAlignment="1" applyProtection="1">
      <alignment/>
      <protection locked="0"/>
    </xf>
    <xf numFmtId="0" fontId="0" fillId="0" borderId="0" xfId="59" applyBorder="1">
      <alignment/>
      <protection/>
    </xf>
    <xf numFmtId="0" fontId="0" fillId="33" borderId="24" xfId="0" applyFill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9" fillId="33" borderId="16" xfId="0" applyFont="1" applyFill="1" applyBorder="1" applyAlignment="1" applyProtection="1">
      <alignment horizontal="center"/>
      <protection/>
    </xf>
    <xf numFmtId="0" fontId="0" fillId="35" borderId="25" xfId="0" applyFill="1" applyBorder="1" applyAlignment="1" applyProtection="1">
      <alignment/>
      <protection/>
    </xf>
    <xf numFmtId="0" fontId="0" fillId="35" borderId="16" xfId="0" applyFill="1" applyBorder="1" applyAlignment="1" applyProtection="1">
      <alignment horizontal="center" wrapText="1"/>
      <protection/>
    </xf>
    <xf numFmtId="0" fontId="0" fillId="35" borderId="24" xfId="0" applyFill="1" applyBorder="1" applyAlignment="1" applyProtection="1">
      <alignment horizontal="center" wrapText="1"/>
      <protection/>
    </xf>
    <xf numFmtId="10" fontId="0" fillId="35" borderId="10" xfId="62" applyNumberFormat="1" applyFont="1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/>
      <protection locked="0"/>
    </xf>
    <xf numFmtId="10" fontId="0" fillId="35" borderId="17" xfId="62" applyNumberFormat="1" applyFont="1" applyFill="1" applyBorder="1" applyAlignment="1" applyProtection="1">
      <alignment horizontal="center"/>
      <protection locked="0"/>
    </xf>
    <xf numFmtId="10" fontId="0" fillId="33" borderId="24" xfId="62" applyNumberFormat="1" applyFont="1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 wrapText="1"/>
      <protection/>
    </xf>
    <xf numFmtId="0" fontId="0" fillId="33" borderId="26" xfId="0" applyFill="1" applyBorder="1" applyAlignment="1" applyProtection="1">
      <alignment horizontal="center" wrapText="1"/>
      <protection/>
    </xf>
    <xf numFmtId="10" fontId="0" fillId="34" borderId="10" xfId="62" applyNumberFormat="1" applyFont="1" applyFill="1" applyBorder="1" applyAlignment="1" applyProtection="1">
      <alignment horizontal="center"/>
      <protection locked="0"/>
    </xf>
    <xf numFmtId="167" fontId="0" fillId="33" borderId="16" xfId="0" applyNumberFormat="1" applyFill="1" applyBorder="1" applyAlignment="1" applyProtection="1">
      <alignment horizontal="center"/>
      <protection/>
    </xf>
    <xf numFmtId="10" fontId="10" fillId="33" borderId="24" xfId="62" applyNumberFormat="1" applyFont="1" applyFill="1" applyBorder="1" applyAlignment="1" applyProtection="1">
      <alignment horizontal="center"/>
      <protection/>
    </xf>
    <xf numFmtId="0" fontId="13" fillId="35" borderId="16" xfId="0" applyFont="1" applyFill="1" applyBorder="1" applyAlignment="1" applyProtection="1">
      <alignment/>
      <protection/>
    </xf>
    <xf numFmtId="0" fontId="0" fillId="35" borderId="24" xfId="0" applyFill="1" applyBorder="1" applyAlignment="1" applyProtection="1">
      <alignment/>
      <protection/>
    </xf>
    <xf numFmtId="44" fontId="13" fillId="36" borderId="10" xfId="0" applyNumberFormat="1" applyFont="1" applyFill="1" applyBorder="1" applyAlignment="1" applyProtection="1">
      <alignment/>
      <protection/>
    </xf>
    <xf numFmtId="0" fontId="13" fillId="35" borderId="24" xfId="0" applyFont="1" applyFill="1" applyBorder="1" applyAlignment="1" applyProtection="1">
      <alignment/>
      <protection/>
    </xf>
    <xf numFmtId="0" fontId="0" fillId="37" borderId="24" xfId="59" applyFill="1" applyBorder="1">
      <alignment/>
      <protection/>
    </xf>
    <xf numFmtId="0" fontId="0" fillId="37" borderId="24" xfId="59" applyFill="1" applyBorder="1" applyAlignment="1">
      <alignment horizontal="center"/>
      <protection/>
    </xf>
    <xf numFmtId="0" fontId="0" fillId="37" borderId="24" xfId="59" applyFill="1" applyBorder="1" applyAlignment="1">
      <alignment/>
      <protection/>
    </xf>
    <xf numFmtId="0" fontId="0" fillId="0" borderId="24" xfId="59" applyBorder="1" applyAlignment="1">
      <alignment/>
      <protection/>
    </xf>
    <xf numFmtId="0" fontId="0" fillId="33" borderId="26" xfId="0" applyFill="1" applyBorder="1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0" fontId="54" fillId="33" borderId="0" xfId="0" applyFont="1" applyFill="1" applyAlignment="1" applyProtection="1">
      <alignment/>
      <protection/>
    </xf>
    <xf numFmtId="0" fontId="55" fillId="33" borderId="0" xfId="0" applyFont="1" applyFill="1" applyAlignment="1" applyProtection="1">
      <alignment/>
      <protection/>
    </xf>
    <xf numFmtId="0" fontId="17" fillId="33" borderId="0" xfId="0" applyFont="1" applyFill="1" applyAlignment="1" applyProtection="1">
      <alignment horizontal="right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4" fillId="33" borderId="27" xfId="0" applyFont="1" applyFill="1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24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3" borderId="0" xfId="0" applyFill="1" applyBorder="1" applyAlignment="1" applyProtection="1">
      <alignment horizontal="center"/>
      <protection/>
    </xf>
    <xf numFmtId="1" fontId="0" fillId="33" borderId="0" xfId="62" applyNumberFormat="1" applyFont="1" applyFill="1" applyBorder="1" applyAlignment="1" applyProtection="1">
      <alignment horizontal="center"/>
      <protection locked="0"/>
    </xf>
    <xf numFmtId="0" fontId="0" fillId="34" borderId="28" xfId="0" applyFont="1" applyFill="1" applyBorder="1" applyAlignment="1" applyProtection="1">
      <alignment horizontal="center" wrapText="1"/>
      <protection locked="0"/>
    </xf>
    <xf numFmtId="0" fontId="0" fillId="34" borderId="29" xfId="0" applyFont="1" applyFill="1" applyBorder="1" applyAlignment="1" applyProtection="1">
      <alignment horizontal="center" wrapText="1"/>
      <protection locked="0"/>
    </xf>
    <xf numFmtId="0" fontId="0" fillId="34" borderId="30" xfId="0" applyFont="1" applyFill="1" applyBorder="1" applyAlignment="1" applyProtection="1">
      <alignment horizontal="center" wrapText="1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8" fillId="33" borderId="16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0" fillId="37" borderId="21" xfId="59" applyFill="1" applyBorder="1" applyAlignment="1">
      <alignment horizontal="center"/>
      <protection/>
    </xf>
    <xf numFmtId="0" fontId="0" fillId="0" borderId="22" xfId="0" applyBorder="1" applyAlignment="1">
      <alignment horizontal="center"/>
    </xf>
    <xf numFmtId="166" fontId="8" fillId="0" borderId="16" xfId="0" applyNumberFormat="1" applyFont="1" applyFill="1" applyBorder="1" applyAlignment="1" applyProtection="1">
      <alignment horizontal="center"/>
      <protection locked="0"/>
    </xf>
    <xf numFmtId="166" fontId="8" fillId="0" borderId="0" xfId="0" applyNumberFormat="1" applyFont="1" applyFill="1" applyBorder="1" applyAlignment="1" applyProtection="1">
      <alignment horizontal="center"/>
      <protection locked="0"/>
    </xf>
    <xf numFmtId="166" fontId="8" fillId="0" borderId="24" xfId="0" applyNumberFormat="1" applyFont="1" applyFill="1" applyBorder="1" applyAlignment="1" applyProtection="1">
      <alignment horizontal="center"/>
      <protection locked="0"/>
    </xf>
    <xf numFmtId="0" fontId="10" fillId="33" borderId="22" xfId="0" applyFont="1" applyFill="1" applyBorder="1" applyAlignment="1" applyProtection="1">
      <alignment horizontal="center"/>
      <protection locked="0"/>
    </xf>
    <xf numFmtId="0" fontId="10" fillId="33" borderId="27" xfId="0" applyFont="1" applyFill="1" applyBorder="1" applyAlignment="1" applyProtection="1">
      <alignment horizontal="center"/>
      <protection locked="0"/>
    </xf>
    <xf numFmtId="166" fontId="0" fillId="34" borderId="28" xfId="0" applyNumberFormat="1" applyFont="1" applyFill="1" applyBorder="1" applyAlignment="1" applyProtection="1">
      <alignment horizontal="center"/>
      <protection locked="0"/>
    </xf>
    <xf numFmtId="166" fontId="0" fillId="34" borderId="30" xfId="0" applyNumberFormat="1" applyFont="1" applyFill="1" applyBorder="1" applyAlignment="1" applyProtection="1">
      <alignment horizontal="center"/>
      <protection locked="0"/>
    </xf>
    <xf numFmtId="0" fontId="0" fillId="34" borderId="31" xfId="0" applyFont="1" applyFill="1" applyBorder="1" applyAlignment="1" applyProtection="1">
      <alignment horizontal="center" wrapText="1"/>
      <protection locked="0"/>
    </xf>
    <xf numFmtId="0" fontId="0" fillId="34" borderId="32" xfId="0" applyFont="1" applyFill="1" applyBorder="1" applyAlignment="1" applyProtection="1">
      <alignment horizontal="center" wrapText="1"/>
      <protection locked="0"/>
    </xf>
    <xf numFmtId="0" fontId="0" fillId="34" borderId="33" xfId="0" applyFont="1" applyFill="1" applyBorder="1" applyAlignment="1" applyProtection="1">
      <alignment horizontal="center" wrapText="1"/>
      <protection locked="0"/>
    </xf>
    <xf numFmtId="0" fontId="11" fillId="35" borderId="34" xfId="0" applyNumberFormat="1" applyFont="1" applyFill="1" applyBorder="1" applyAlignment="1" applyProtection="1">
      <alignment horizontal="center"/>
      <protection/>
    </xf>
    <xf numFmtId="0" fontId="12" fillId="35" borderId="35" xfId="0" applyNumberFormat="1" applyFont="1" applyFill="1" applyBorder="1" applyAlignment="1" applyProtection="1">
      <alignment horizontal="center"/>
      <protection/>
    </xf>
    <xf numFmtId="166" fontId="0" fillId="35" borderId="28" xfId="0" applyNumberFormat="1" applyFont="1" applyFill="1" applyBorder="1" applyAlignment="1" applyProtection="1">
      <alignment horizontal="center"/>
      <protection locked="0"/>
    </xf>
    <xf numFmtId="166" fontId="0" fillId="35" borderId="30" xfId="0" applyNumberFormat="1" applyFont="1" applyFill="1" applyBorder="1" applyAlignment="1" applyProtection="1">
      <alignment horizontal="center"/>
      <protection locked="0"/>
    </xf>
    <xf numFmtId="0" fontId="0" fillId="38" borderId="28" xfId="59" applyFill="1" applyBorder="1" applyAlignment="1">
      <alignment horizontal="center"/>
      <protection/>
    </xf>
    <xf numFmtId="0" fontId="0" fillId="0" borderId="30" xfId="0" applyBorder="1" applyAlignment="1">
      <alignment horizontal="center"/>
    </xf>
    <xf numFmtId="0" fontId="0" fillId="38" borderId="30" xfId="0" applyFill="1" applyBorder="1" applyAlignment="1">
      <alignment/>
    </xf>
    <xf numFmtId="0" fontId="8" fillId="36" borderId="31" xfId="0" applyFont="1" applyFill="1" applyBorder="1" applyAlignment="1" applyProtection="1">
      <alignment horizontal="center"/>
      <protection/>
    </xf>
    <xf numFmtId="0" fontId="8" fillId="36" borderId="32" xfId="0" applyFont="1" applyFill="1" applyBorder="1" applyAlignment="1" applyProtection="1">
      <alignment horizontal="center"/>
      <protection/>
    </xf>
    <xf numFmtId="0" fontId="8" fillId="36" borderId="33" xfId="0" applyFont="1" applyFill="1" applyBorder="1" applyAlignment="1" applyProtection="1">
      <alignment horizontal="center"/>
      <protection/>
    </xf>
    <xf numFmtId="0" fontId="0" fillId="38" borderId="30" xfId="0" applyFill="1" applyBorder="1" applyAlignment="1">
      <alignment horizontal="center"/>
    </xf>
    <xf numFmtId="0" fontId="0" fillId="19" borderId="28" xfId="59" applyFill="1" applyBorder="1" applyAlignment="1">
      <alignment/>
      <protection/>
    </xf>
    <xf numFmtId="0" fontId="0" fillId="19" borderId="30" xfId="59" applyFill="1" applyBorder="1" applyAlignment="1">
      <alignment/>
      <protection/>
    </xf>
    <xf numFmtId="0" fontId="0" fillId="37" borderId="22" xfId="59" applyFont="1" applyFill="1" applyBorder="1" applyAlignment="1">
      <alignment horizontal="center"/>
      <protection/>
    </xf>
    <xf numFmtId="0" fontId="0" fillId="37" borderId="0" xfId="59" applyFill="1" applyBorder="1" applyAlignment="1">
      <alignment horizontal="center"/>
      <protection/>
    </xf>
    <xf numFmtId="0" fontId="0" fillId="37" borderId="0" xfId="59" applyFill="1" applyBorder="1" applyAlignment="1">
      <alignment/>
      <protection/>
    </xf>
    <xf numFmtId="0" fontId="0" fillId="0" borderId="21" xfId="59" applyFont="1" applyFill="1" applyBorder="1" applyAlignment="1">
      <alignment horizontal="center"/>
      <protection/>
    </xf>
    <xf numFmtId="0" fontId="0" fillId="0" borderId="22" xfId="0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Winter Researc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55</xdr:row>
      <xdr:rowOff>76200</xdr:rowOff>
    </xdr:from>
    <xdr:to>
      <xdr:col>0</xdr:col>
      <xdr:colOff>295275</xdr:colOff>
      <xdr:row>55</xdr:row>
      <xdr:rowOff>180975</xdr:rowOff>
    </xdr:to>
    <xdr:sp>
      <xdr:nvSpPr>
        <xdr:cNvPr id="1" name="Right Arrow 5"/>
        <xdr:cNvSpPr>
          <a:spLocks/>
        </xdr:cNvSpPr>
      </xdr:nvSpPr>
      <xdr:spPr>
        <a:xfrm>
          <a:off x="38100" y="10201275"/>
          <a:ext cx="257175" cy="104775"/>
        </a:xfrm>
        <a:prstGeom prst="rightArrow">
          <a:avLst>
            <a:gd name="adj" fmla="val 2962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56</xdr:row>
      <xdr:rowOff>133350</xdr:rowOff>
    </xdr:from>
    <xdr:to>
      <xdr:col>0</xdr:col>
      <xdr:colOff>304800</xdr:colOff>
      <xdr:row>56</xdr:row>
      <xdr:rowOff>238125</xdr:rowOff>
    </xdr:to>
    <xdr:sp>
      <xdr:nvSpPr>
        <xdr:cNvPr id="2" name="Right Arrow 6"/>
        <xdr:cNvSpPr>
          <a:spLocks/>
        </xdr:cNvSpPr>
      </xdr:nvSpPr>
      <xdr:spPr>
        <a:xfrm>
          <a:off x="47625" y="10458450"/>
          <a:ext cx="257175" cy="104775"/>
        </a:xfrm>
        <a:prstGeom prst="rightArrow">
          <a:avLst>
            <a:gd name="adj" fmla="val 29629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55</xdr:row>
      <xdr:rowOff>76200</xdr:rowOff>
    </xdr:from>
    <xdr:to>
      <xdr:col>0</xdr:col>
      <xdr:colOff>295275</xdr:colOff>
      <xdr:row>55</xdr:row>
      <xdr:rowOff>180975</xdr:rowOff>
    </xdr:to>
    <xdr:sp>
      <xdr:nvSpPr>
        <xdr:cNvPr id="3" name="Right Arrow 7"/>
        <xdr:cNvSpPr>
          <a:spLocks/>
        </xdr:cNvSpPr>
      </xdr:nvSpPr>
      <xdr:spPr>
        <a:xfrm>
          <a:off x="38100" y="10201275"/>
          <a:ext cx="257175" cy="104775"/>
        </a:xfrm>
        <a:prstGeom prst="rightArrow">
          <a:avLst>
            <a:gd name="adj" fmla="val 2962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zoomScale="115" zoomScaleNormal="115" zoomScalePageLayoutView="0" workbookViewId="0" topLeftCell="A1">
      <selection activeCell="I49" sqref="I49"/>
    </sheetView>
  </sheetViews>
  <sheetFormatPr defaultColWidth="9.140625" defaultRowHeight="12.75"/>
  <cols>
    <col min="1" max="1" width="32.421875" style="1" customWidth="1"/>
    <col min="2" max="2" width="5.57421875" style="1" bestFit="1" customWidth="1"/>
    <col min="3" max="3" width="15.140625" style="1" customWidth="1"/>
    <col min="4" max="4" width="18.421875" style="1" customWidth="1"/>
    <col min="5" max="5" width="20.00390625" style="1" customWidth="1"/>
    <col min="6" max="6" width="10.00390625" style="1" customWidth="1"/>
    <col min="7" max="16384" width="9.140625" style="1" customWidth="1"/>
  </cols>
  <sheetData>
    <row r="1" spans="1:6" ht="15.75">
      <c r="A1" s="94" t="s">
        <v>35</v>
      </c>
      <c r="B1" s="95"/>
      <c r="C1" s="95"/>
      <c r="D1" s="95"/>
      <c r="E1" s="95"/>
      <c r="F1" s="96"/>
    </row>
    <row r="2" spans="1:6" ht="15.75">
      <c r="A2" s="97" t="s">
        <v>30</v>
      </c>
      <c r="B2" s="98"/>
      <c r="C2" s="98"/>
      <c r="D2" s="98"/>
      <c r="E2" s="98"/>
      <c r="F2" s="99"/>
    </row>
    <row r="3" spans="1:6" ht="15.75">
      <c r="A3" s="97" t="s">
        <v>36</v>
      </c>
      <c r="B3" s="101"/>
      <c r="C3" s="101"/>
      <c r="D3" s="101"/>
      <c r="E3" s="101"/>
      <c r="F3" s="102"/>
    </row>
    <row r="4" spans="1:6" ht="12.75">
      <c r="A4" s="36"/>
      <c r="B4" s="60"/>
      <c r="C4" s="2"/>
      <c r="D4" s="2"/>
      <c r="E4" s="3"/>
      <c r="F4" s="66"/>
    </row>
    <row r="5" spans="1:6" ht="12.75">
      <c r="A5" s="36" t="s">
        <v>0</v>
      </c>
      <c r="B5" s="100" t="s">
        <v>1</v>
      </c>
      <c r="C5" s="100"/>
      <c r="D5" s="100"/>
      <c r="E5" s="5"/>
      <c r="F5" s="66"/>
    </row>
    <row r="6" spans="1:6" ht="12.75">
      <c r="A6" s="36" t="s">
        <v>2</v>
      </c>
      <c r="B6" s="3"/>
      <c r="C6" s="3" t="s">
        <v>3</v>
      </c>
      <c r="D6" s="6" t="s">
        <v>4</v>
      </c>
      <c r="E6" s="7" t="s">
        <v>5</v>
      </c>
      <c r="F6" s="66"/>
    </row>
    <row r="7" spans="1:6" ht="32.25" customHeight="1">
      <c r="A7" s="37" t="s">
        <v>6</v>
      </c>
      <c r="B7" s="8"/>
      <c r="C7" s="48" t="s">
        <v>6</v>
      </c>
      <c r="D7" s="9" t="s">
        <v>6</v>
      </c>
      <c r="E7" s="10" t="s">
        <v>6</v>
      </c>
      <c r="F7" s="66"/>
    </row>
    <row r="8" spans="1:6" ht="12.75">
      <c r="A8" s="36"/>
      <c r="B8" s="3"/>
      <c r="C8" s="3"/>
      <c r="D8" s="3"/>
      <c r="E8" s="3"/>
      <c r="F8" s="66"/>
    </row>
    <row r="9" spans="1:6" ht="13.5" thickBot="1">
      <c r="A9" s="38" t="s">
        <v>31</v>
      </c>
      <c r="B9" s="11" t="s">
        <v>6</v>
      </c>
      <c r="C9" s="3" t="s">
        <v>7</v>
      </c>
      <c r="D9" s="3"/>
      <c r="E9" s="3"/>
      <c r="F9" s="66"/>
    </row>
    <row r="10" spans="1:6" ht="12.75">
      <c r="A10" s="39"/>
      <c r="B10" s="12"/>
      <c r="C10" s="108"/>
      <c r="D10" s="108"/>
      <c r="E10" s="108"/>
      <c r="F10" s="66"/>
    </row>
    <row r="11" spans="1:6" ht="12.75">
      <c r="A11" s="36"/>
      <c r="B11" s="13"/>
      <c r="C11" s="3"/>
      <c r="D11" s="3"/>
      <c r="E11" s="3"/>
      <c r="F11" s="66"/>
    </row>
    <row r="12" spans="1:6" ht="13.5" thickBot="1">
      <c r="A12" s="109" t="s">
        <v>8</v>
      </c>
      <c r="B12" s="110"/>
      <c r="C12" s="110"/>
      <c r="D12" s="110"/>
      <c r="E12" s="110"/>
      <c r="F12" s="66"/>
    </row>
    <row r="13" spans="1:6" ht="13.5" thickBot="1">
      <c r="A13" s="36" t="s">
        <v>9</v>
      </c>
      <c r="B13" s="3" t="s">
        <v>10</v>
      </c>
      <c r="C13" s="7" t="s">
        <v>11</v>
      </c>
      <c r="D13" s="7" t="s">
        <v>12</v>
      </c>
      <c r="E13" s="15" t="s">
        <v>13</v>
      </c>
      <c r="F13" s="66"/>
    </row>
    <row r="14" spans="1:6" ht="18" customHeight="1" thickBot="1">
      <c r="A14" s="27"/>
      <c r="B14" s="10" t="s">
        <v>14</v>
      </c>
      <c r="C14" s="9"/>
      <c r="D14" s="9"/>
      <c r="E14" s="16"/>
      <c r="F14" s="66"/>
    </row>
    <row r="15" spans="1:6" ht="12.75">
      <c r="A15" s="36" t="s">
        <v>15</v>
      </c>
      <c r="B15" s="3"/>
      <c r="C15" s="103"/>
      <c r="D15" s="103"/>
      <c r="E15" s="3" t="s">
        <v>16</v>
      </c>
      <c r="F15" s="66"/>
    </row>
    <row r="16" spans="1:6" ht="14.25" customHeight="1">
      <c r="A16" s="10" t="s">
        <v>6</v>
      </c>
      <c r="B16" s="8"/>
      <c r="C16" s="104"/>
      <c r="D16" s="104"/>
      <c r="E16" s="27"/>
      <c r="F16" s="67"/>
    </row>
    <row r="17" spans="1:6" ht="12.75">
      <c r="A17" s="36" t="s">
        <v>17</v>
      </c>
      <c r="B17" s="3"/>
      <c r="C17" s="3" t="s">
        <v>18</v>
      </c>
      <c r="D17" s="3"/>
      <c r="E17" s="3"/>
      <c r="F17" s="66"/>
    </row>
    <row r="18" spans="1:6" ht="25.5" customHeight="1">
      <c r="A18" s="40"/>
      <c r="B18" s="8"/>
      <c r="C18" s="105"/>
      <c r="D18" s="106"/>
      <c r="E18" s="107"/>
      <c r="F18" s="66"/>
    </row>
    <row r="19" spans="1:6" s="17" customFormat="1" ht="9" customHeight="1">
      <c r="A19" s="36"/>
      <c r="B19" s="3"/>
      <c r="C19" s="3"/>
      <c r="D19" s="3"/>
      <c r="E19" s="3"/>
      <c r="F19" s="66"/>
    </row>
    <row r="20" spans="1:6" s="19" customFormat="1" ht="13.5" thickBot="1">
      <c r="A20" s="63" t="s">
        <v>19</v>
      </c>
      <c r="B20" s="4"/>
      <c r="C20" s="4"/>
      <c r="D20" s="4"/>
      <c r="E20" s="4"/>
      <c r="F20" s="66"/>
    </row>
    <row r="21" spans="1:6" s="19" customFormat="1" ht="36" customHeight="1" thickBot="1">
      <c r="A21" s="120"/>
      <c r="B21" s="121"/>
      <c r="C21" s="121"/>
      <c r="D21" s="121"/>
      <c r="E21" s="121"/>
      <c r="F21" s="122"/>
    </row>
    <row r="22" spans="1:6" s="19" customFormat="1" ht="4.5" customHeight="1">
      <c r="A22" s="68"/>
      <c r="B22" s="4"/>
      <c r="C22" s="4"/>
      <c r="D22" s="4"/>
      <c r="E22" s="4"/>
      <c r="F22" s="66"/>
    </row>
    <row r="23" spans="1:6" s="19" customFormat="1" ht="4.5" customHeight="1" thickBot="1">
      <c r="A23" s="68"/>
      <c r="B23" s="4"/>
      <c r="C23" s="4"/>
      <c r="D23" s="4"/>
      <c r="E23" s="4"/>
      <c r="F23" s="66"/>
    </row>
    <row r="24" spans="1:6" ht="12.75">
      <c r="A24" s="123" t="s">
        <v>20</v>
      </c>
      <c r="B24" s="124"/>
      <c r="C24" s="124"/>
      <c r="D24" s="124"/>
      <c r="E24" s="124"/>
      <c r="F24" s="69"/>
    </row>
    <row r="25" spans="1:6" ht="26.25" customHeight="1">
      <c r="A25" s="70" t="s">
        <v>41</v>
      </c>
      <c r="B25" s="20"/>
      <c r="C25" s="21" t="s">
        <v>11</v>
      </c>
      <c r="D25" s="21" t="s">
        <v>12</v>
      </c>
      <c r="E25" s="21" t="s">
        <v>21</v>
      </c>
      <c r="F25" s="71" t="s">
        <v>22</v>
      </c>
    </row>
    <row r="26" spans="1:6" ht="12.75" customHeight="1">
      <c r="A26" s="125" t="s">
        <v>43</v>
      </c>
      <c r="B26" s="126"/>
      <c r="C26" s="22">
        <v>43815</v>
      </c>
      <c r="D26" s="22">
        <v>43819</v>
      </c>
      <c r="E26" s="23">
        <v>1200</v>
      </c>
      <c r="F26" s="72">
        <f>E26/E28</f>
        <v>0.6</v>
      </c>
    </row>
    <row r="27" spans="1:6" ht="12.75" customHeight="1">
      <c r="A27" s="125" t="s">
        <v>42</v>
      </c>
      <c r="B27" s="126"/>
      <c r="C27" s="22">
        <v>43815</v>
      </c>
      <c r="D27" s="22">
        <v>43819</v>
      </c>
      <c r="E27" s="23">
        <v>800</v>
      </c>
      <c r="F27" s="72">
        <f>E27/E28</f>
        <v>0.4</v>
      </c>
    </row>
    <row r="28" spans="1:6" ht="12.75" customHeight="1" thickBot="1">
      <c r="A28" s="73"/>
      <c r="B28" s="41"/>
      <c r="C28" s="42"/>
      <c r="D28" s="43" t="s">
        <v>23</v>
      </c>
      <c r="E28" s="44">
        <f>SUM(E26:E27)</f>
        <v>2000</v>
      </c>
      <c r="F28" s="74">
        <f>SUM(F26:F27)</f>
        <v>1</v>
      </c>
    </row>
    <row r="29" spans="1:6" ht="12.75" customHeight="1">
      <c r="A29" s="39"/>
      <c r="B29" s="45"/>
      <c r="C29" s="46"/>
      <c r="D29" s="45"/>
      <c r="E29" s="47"/>
      <c r="F29" s="75"/>
    </row>
    <row r="30" spans="1:6" ht="12.75" customHeight="1">
      <c r="A30" s="113" t="s">
        <v>24</v>
      </c>
      <c r="B30" s="114"/>
      <c r="C30" s="114"/>
      <c r="D30" s="114"/>
      <c r="E30" s="114"/>
      <c r="F30" s="115"/>
    </row>
    <row r="31" spans="1:6" ht="39" customHeight="1">
      <c r="A31" s="76" t="s">
        <v>40</v>
      </c>
      <c r="B31" s="24"/>
      <c r="C31" s="25" t="s">
        <v>11</v>
      </c>
      <c r="D31" s="25" t="s">
        <v>12</v>
      </c>
      <c r="E31" s="25" t="s">
        <v>21</v>
      </c>
      <c r="F31" s="77" t="s">
        <v>22</v>
      </c>
    </row>
    <row r="32" spans="1:6" ht="12.75" customHeight="1">
      <c r="A32" s="118"/>
      <c r="B32" s="119"/>
      <c r="C32" s="9" t="s">
        <v>6</v>
      </c>
      <c r="D32" s="9" t="s">
        <v>6</v>
      </c>
      <c r="E32" s="26"/>
      <c r="F32" s="78" t="s">
        <v>6</v>
      </c>
    </row>
    <row r="33" spans="1:6" ht="12.75" customHeight="1">
      <c r="A33" s="118" t="s">
        <v>6</v>
      </c>
      <c r="B33" s="119"/>
      <c r="C33" s="27" t="s">
        <v>6</v>
      </c>
      <c r="D33" s="27" t="s">
        <v>6</v>
      </c>
      <c r="E33" s="26"/>
      <c r="F33" s="78" t="s">
        <v>6</v>
      </c>
    </row>
    <row r="34" spans="1:6" ht="12.75" customHeight="1">
      <c r="A34" s="118" t="s">
        <v>6</v>
      </c>
      <c r="B34" s="119"/>
      <c r="C34" s="27" t="s">
        <v>6</v>
      </c>
      <c r="D34" s="27" t="s">
        <v>6</v>
      </c>
      <c r="E34" s="26" t="s">
        <v>6</v>
      </c>
      <c r="F34" s="78" t="s">
        <v>6</v>
      </c>
    </row>
    <row r="35" spans="1:6" ht="12.75" customHeight="1">
      <c r="A35" s="118" t="s">
        <v>6</v>
      </c>
      <c r="B35" s="119"/>
      <c r="C35" s="27" t="s">
        <v>6</v>
      </c>
      <c r="D35" s="27" t="s">
        <v>6</v>
      </c>
      <c r="E35" s="26"/>
      <c r="F35" s="78" t="s">
        <v>6</v>
      </c>
    </row>
    <row r="36" spans="1:6" ht="12.75" customHeight="1">
      <c r="A36" s="118"/>
      <c r="B36" s="119"/>
      <c r="C36" s="27"/>
      <c r="D36" s="27"/>
      <c r="E36" s="28"/>
      <c r="F36" s="78"/>
    </row>
    <row r="37" spans="1:6" s="30" customFormat="1" ht="12.75" customHeight="1" thickBot="1">
      <c r="A37" s="79"/>
      <c r="B37" s="3"/>
      <c r="C37" s="7"/>
      <c r="D37" s="14" t="s">
        <v>23</v>
      </c>
      <c r="E37" s="29">
        <f>SUM(E32:E36)</f>
        <v>0</v>
      </c>
      <c r="F37" s="80">
        <f>SUM(F32:F36)</f>
        <v>0</v>
      </c>
    </row>
    <row r="38" spans="1:6" ht="13.5" thickBot="1">
      <c r="A38" s="130" t="s">
        <v>25</v>
      </c>
      <c r="B38" s="131"/>
      <c r="C38" s="131"/>
      <c r="D38" s="131"/>
      <c r="E38" s="131"/>
      <c r="F38" s="132"/>
    </row>
    <row r="39" spans="1:6" ht="13.5" thickBot="1">
      <c r="A39" s="81" t="s">
        <v>26</v>
      </c>
      <c r="B39" s="31"/>
      <c r="C39" s="32" t="s">
        <v>27</v>
      </c>
      <c r="D39" s="32"/>
      <c r="E39" s="31"/>
      <c r="F39" s="82"/>
    </row>
    <row r="40" spans="1:6" ht="13.5" thickBot="1">
      <c r="A40" s="83">
        <f>A18/9</f>
        <v>0</v>
      </c>
      <c r="B40" s="31"/>
      <c r="C40" s="33">
        <f>A18*0.00541*E14*E16/100</f>
        <v>0</v>
      </c>
      <c r="D40" s="34"/>
      <c r="E40" s="31"/>
      <c r="F40" s="82"/>
    </row>
    <row r="41" spans="1:6" ht="12.75">
      <c r="A41" s="81"/>
      <c r="B41" s="31"/>
      <c r="C41" s="18"/>
      <c r="D41" s="18"/>
      <c r="E41" s="31"/>
      <c r="F41" s="84"/>
    </row>
    <row r="42" spans="1:6" ht="12.75">
      <c r="A42" s="81" t="s">
        <v>28</v>
      </c>
      <c r="B42" s="31"/>
      <c r="C42" s="18" t="s">
        <v>29</v>
      </c>
      <c r="D42" s="18"/>
      <c r="E42" s="31"/>
      <c r="F42" s="84"/>
    </row>
    <row r="43" spans="1:6" ht="12.75">
      <c r="A43" s="83">
        <f>A40*E16/100</f>
        <v>0</v>
      </c>
      <c r="B43" s="31"/>
      <c r="C43" s="35">
        <f>A18*0.00541*E16/100</f>
        <v>0</v>
      </c>
      <c r="D43" s="18"/>
      <c r="E43" s="31"/>
      <c r="F43" s="84"/>
    </row>
    <row r="44" spans="1:6" ht="12.75">
      <c r="A44" s="81"/>
      <c r="B44" s="31"/>
      <c r="C44" s="31"/>
      <c r="D44" s="31"/>
      <c r="E44" s="31"/>
      <c r="F44" s="84"/>
    </row>
    <row r="45" spans="1:15" ht="12.75" customHeight="1">
      <c r="A45" s="49"/>
      <c r="B45" s="50"/>
      <c r="C45" s="50"/>
      <c r="D45" s="50"/>
      <c r="E45" s="116"/>
      <c r="F45" s="117"/>
      <c r="G45" s="64"/>
      <c r="H45" s="59"/>
      <c r="I45" s="59"/>
      <c r="J45" s="59"/>
      <c r="K45" s="59"/>
      <c r="L45" s="59"/>
      <c r="M45" s="59"/>
      <c r="N45" s="59"/>
      <c r="O45" s="59"/>
    </row>
    <row r="46" spans="1:15" ht="12.75">
      <c r="A46" s="53"/>
      <c r="B46" s="54"/>
      <c r="C46" s="54"/>
      <c r="D46" s="54"/>
      <c r="E46" s="54"/>
      <c r="F46" s="85"/>
      <c r="G46" s="54"/>
      <c r="H46" s="54"/>
      <c r="I46" s="54"/>
      <c r="J46" s="54"/>
      <c r="K46" s="54"/>
      <c r="L46" s="54"/>
      <c r="M46" s="54"/>
      <c r="N46" s="54"/>
      <c r="O46" s="54"/>
    </row>
    <row r="47" spans="1:15" ht="12.75">
      <c r="A47" s="127"/>
      <c r="B47" s="128"/>
      <c r="C47" s="61"/>
      <c r="D47" s="127"/>
      <c r="E47" s="133"/>
      <c r="F47" s="86"/>
      <c r="G47" s="65"/>
      <c r="H47" s="137"/>
      <c r="I47" s="137"/>
      <c r="J47" s="137"/>
      <c r="K47" s="137"/>
      <c r="L47" s="137"/>
      <c r="M47" s="137"/>
      <c r="N47" s="138"/>
      <c r="O47" s="54"/>
    </row>
    <row r="48" spans="1:15" ht="12.75">
      <c r="A48" s="111" t="s">
        <v>32</v>
      </c>
      <c r="B48" s="112"/>
      <c r="C48" s="61"/>
      <c r="D48" s="61" t="s">
        <v>34</v>
      </c>
      <c r="E48" s="61"/>
      <c r="F48" s="86"/>
      <c r="G48" s="54"/>
      <c r="H48" s="59"/>
      <c r="I48" s="57"/>
      <c r="J48" s="57"/>
      <c r="K48" s="57"/>
      <c r="L48" s="57"/>
      <c r="M48" s="57"/>
      <c r="N48" s="58"/>
      <c r="O48" s="54"/>
    </row>
    <row r="49" spans="1:15" ht="12.75">
      <c r="A49" s="55"/>
      <c r="B49" s="54"/>
      <c r="C49" s="54"/>
      <c r="D49" s="54"/>
      <c r="E49" s="54"/>
      <c r="F49" s="85"/>
      <c r="G49" s="54"/>
      <c r="H49" s="54"/>
      <c r="I49" s="54"/>
      <c r="J49" s="54"/>
      <c r="K49" s="54"/>
      <c r="L49" s="54"/>
      <c r="M49" s="54"/>
      <c r="N49" s="54"/>
      <c r="O49" s="54"/>
    </row>
    <row r="50" spans="1:15" ht="12.75">
      <c r="A50" s="127"/>
      <c r="B50" s="129"/>
      <c r="C50" s="62"/>
      <c r="D50" s="134"/>
      <c r="E50" s="135"/>
      <c r="F50" s="87"/>
      <c r="G50" s="62"/>
      <c r="H50" s="54"/>
      <c r="I50" s="137"/>
      <c r="J50" s="138"/>
      <c r="K50" s="138"/>
      <c r="L50" s="138"/>
      <c r="M50" s="138"/>
      <c r="N50" s="138"/>
      <c r="O50" s="138"/>
    </row>
    <row r="51" spans="1:15" ht="12.75">
      <c r="A51" s="139" t="s">
        <v>33</v>
      </c>
      <c r="B51" s="140"/>
      <c r="C51" s="56"/>
      <c r="D51" s="136" t="s">
        <v>37</v>
      </c>
      <c r="E51" s="112"/>
      <c r="F51" s="88"/>
      <c r="G51" s="56"/>
      <c r="H51" s="56"/>
      <c r="I51" s="56"/>
      <c r="J51" s="56"/>
      <c r="K51" s="59"/>
      <c r="L51" s="59"/>
      <c r="M51" s="59"/>
      <c r="N51" s="59"/>
      <c r="O51" s="59"/>
    </row>
    <row r="52" spans="1:15" ht="12.75">
      <c r="A52" s="55"/>
      <c r="B52" s="54"/>
      <c r="C52" s="54"/>
      <c r="D52" s="54"/>
      <c r="E52" s="54"/>
      <c r="F52" s="85"/>
      <c r="G52" s="54"/>
      <c r="H52" s="54"/>
      <c r="I52" s="54"/>
      <c r="J52" s="54"/>
      <c r="K52" s="54"/>
      <c r="L52" s="54"/>
      <c r="M52" s="54"/>
      <c r="N52" s="54"/>
      <c r="O52" s="54"/>
    </row>
    <row r="53" spans="1:7" ht="12.75">
      <c r="A53" s="51"/>
      <c r="B53" s="52"/>
      <c r="C53" s="52"/>
      <c r="D53" s="52"/>
      <c r="E53" s="52"/>
      <c r="F53" s="89"/>
      <c r="G53" s="59"/>
    </row>
    <row r="54" spans="1:6" ht="12.75">
      <c r="A54" s="19"/>
      <c r="B54" s="19"/>
      <c r="C54" s="19"/>
      <c r="D54" s="19"/>
      <c r="E54" s="19"/>
      <c r="F54" s="19" t="s">
        <v>44</v>
      </c>
    </row>
    <row r="55" spans="1:5" ht="12.75">
      <c r="A55" s="19"/>
      <c r="B55" s="19"/>
      <c r="C55" s="19"/>
      <c r="D55" s="19"/>
      <c r="E55" s="19"/>
    </row>
    <row r="56" spans="1:5" s="90" customFormat="1" ht="15.75">
      <c r="A56" s="91" t="s">
        <v>38</v>
      </c>
      <c r="C56" s="91"/>
      <c r="D56" s="91"/>
      <c r="E56" s="91"/>
    </row>
    <row r="57" spans="1:5" s="90" customFormat="1" ht="21.75" customHeight="1">
      <c r="A57" s="92" t="s">
        <v>39</v>
      </c>
      <c r="C57" s="92"/>
      <c r="D57" s="92"/>
      <c r="E57" s="92"/>
    </row>
    <row r="58" s="90" customFormat="1" ht="15">
      <c r="A58" s="93"/>
    </row>
  </sheetData>
  <sheetProtection/>
  <mergeCells count="30">
    <mergeCell ref="D51:E51"/>
    <mergeCell ref="H47:N47"/>
    <mergeCell ref="A51:B51"/>
    <mergeCell ref="I50:O50"/>
    <mergeCell ref="A21:F21"/>
    <mergeCell ref="A24:E24"/>
    <mergeCell ref="A26:B26"/>
    <mergeCell ref="A27:B27"/>
    <mergeCell ref="A47:B47"/>
    <mergeCell ref="A50:B50"/>
    <mergeCell ref="A32:B32"/>
    <mergeCell ref="A38:F38"/>
    <mergeCell ref="D47:E47"/>
    <mergeCell ref="D50:E50"/>
    <mergeCell ref="C18:E18"/>
    <mergeCell ref="C10:E10"/>
    <mergeCell ref="A12:E12"/>
    <mergeCell ref="A48:B48"/>
    <mergeCell ref="A30:F30"/>
    <mergeCell ref="E45:F45"/>
    <mergeCell ref="A33:B33"/>
    <mergeCell ref="A34:B34"/>
    <mergeCell ref="A35:B35"/>
    <mergeCell ref="A36:B36"/>
    <mergeCell ref="A1:F1"/>
    <mergeCell ref="A2:F2"/>
    <mergeCell ref="B5:D5"/>
    <mergeCell ref="A3:F3"/>
    <mergeCell ref="C15:D15"/>
    <mergeCell ref="C16:D16"/>
  </mergeCells>
  <printOptions horizontalCentered="1"/>
  <pageMargins left="0.75" right="0.75" top="1" bottom="1" header="0.5" footer="0.5"/>
  <pageSetup fitToHeight="1" fitToWidth="1" horizontalDpi="600" verticalDpi="600" orientation="portrait" scale="6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School of Mines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aaguirre</dc:creator>
  <cp:keywords/>
  <dc:description/>
  <cp:lastModifiedBy>Jennie Kenney</cp:lastModifiedBy>
  <cp:lastPrinted>2019-09-16T19:59:07Z</cp:lastPrinted>
  <dcterms:created xsi:type="dcterms:W3CDTF">2006-11-16T22:44:53Z</dcterms:created>
  <dcterms:modified xsi:type="dcterms:W3CDTF">2019-09-23T17:59:45Z</dcterms:modified>
  <cp:category/>
  <cp:version/>
  <cp:contentType/>
  <cp:contentStatus/>
</cp:coreProperties>
</file>